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iie-my.sharepoint.com/personal/julieta_contreras_piie_com/Documents/Quality control/WP2024 MOEF Irwin Obstfeld/6-23-2024/"/>
    </mc:Choice>
  </mc:AlternateContent>
  <xr:revisionPtr revIDLastSave="14" documentId="8_{450BC690-C947-49EF-9B4A-57DA0124B7C9}" xr6:coauthVersionLast="47" xr6:coauthVersionMax="47" xr10:uidLastSave="{BDC11A73-A7D1-4A42-AB51-B376549A1B21}"/>
  <bookViews>
    <workbookView xWindow="-22222" yWindow="-104" windowWidth="22326" windowHeight="11924" xr2:uid="{00000000-000D-0000-FFFF-FFFF00000000}"/>
  </bookViews>
  <sheets>
    <sheet name="FRED Grap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3" i="1" l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12" i="1"/>
  <c r="M266" i="1"/>
  <c r="L266" i="1"/>
  <c r="M265" i="1"/>
  <c r="L265" i="1"/>
  <c r="M264" i="1"/>
  <c r="L264" i="1"/>
  <c r="M263" i="1"/>
  <c r="L263" i="1"/>
  <c r="M262" i="1"/>
  <c r="L262" i="1"/>
  <c r="M261" i="1"/>
  <c r="L261" i="1"/>
  <c r="M260" i="1"/>
  <c r="L260" i="1"/>
  <c r="M259" i="1"/>
  <c r="L259" i="1"/>
  <c r="M258" i="1"/>
  <c r="L258" i="1"/>
  <c r="M257" i="1"/>
  <c r="L257" i="1"/>
  <c r="M256" i="1"/>
  <c r="L256" i="1"/>
  <c r="M255" i="1"/>
  <c r="L255" i="1"/>
  <c r="M254" i="1"/>
  <c r="L254" i="1"/>
  <c r="M253" i="1"/>
  <c r="L253" i="1"/>
  <c r="M252" i="1"/>
  <c r="L252" i="1"/>
  <c r="M251" i="1"/>
  <c r="L251" i="1"/>
  <c r="M250" i="1"/>
  <c r="L250" i="1"/>
  <c r="M249" i="1"/>
  <c r="L249" i="1"/>
  <c r="M248" i="1"/>
  <c r="L248" i="1"/>
  <c r="M247" i="1"/>
  <c r="L247" i="1"/>
  <c r="M246" i="1"/>
  <c r="L246" i="1"/>
  <c r="M245" i="1"/>
  <c r="L245" i="1"/>
  <c r="M244" i="1"/>
  <c r="L244" i="1"/>
  <c r="M243" i="1"/>
  <c r="L243" i="1"/>
  <c r="M242" i="1"/>
  <c r="L242" i="1"/>
  <c r="M241" i="1"/>
  <c r="L241" i="1"/>
  <c r="M240" i="1"/>
  <c r="L240" i="1"/>
  <c r="M239" i="1"/>
  <c r="L239" i="1"/>
  <c r="M238" i="1"/>
  <c r="L238" i="1"/>
  <c r="M237" i="1"/>
  <c r="L237" i="1"/>
  <c r="M236" i="1"/>
  <c r="L236" i="1"/>
  <c r="M235" i="1"/>
  <c r="L235" i="1"/>
  <c r="M234" i="1"/>
  <c r="L234" i="1"/>
  <c r="M233" i="1"/>
  <c r="L233" i="1"/>
  <c r="M232" i="1"/>
  <c r="L232" i="1"/>
  <c r="M231" i="1"/>
  <c r="L231" i="1"/>
  <c r="M230" i="1"/>
  <c r="L230" i="1"/>
  <c r="M229" i="1"/>
  <c r="L229" i="1"/>
  <c r="M228" i="1"/>
  <c r="L228" i="1"/>
  <c r="M227" i="1"/>
  <c r="L227" i="1"/>
  <c r="M226" i="1"/>
  <c r="L226" i="1"/>
  <c r="M225" i="1"/>
  <c r="L225" i="1"/>
  <c r="M224" i="1"/>
  <c r="L224" i="1"/>
  <c r="M223" i="1"/>
  <c r="L223" i="1"/>
  <c r="M222" i="1"/>
  <c r="L222" i="1"/>
  <c r="M221" i="1"/>
  <c r="L221" i="1"/>
  <c r="M220" i="1"/>
  <c r="L220" i="1"/>
  <c r="M219" i="1"/>
  <c r="L219" i="1"/>
  <c r="M218" i="1"/>
  <c r="L218" i="1"/>
  <c r="M217" i="1"/>
  <c r="L217" i="1"/>
  <c r="M216" i="1"/>
  <c r="L216" i="1"/>
  <c r="M215" i="1"/>
  <c r="L215" i="1"/>
  <c r="M214" i="1"/>
  <c r="L214" i="1"/>
  <c r="M213" i="1"/>
  <c r="L213" i="1"/>
  <c r="M212" i="1"/>
  <c r="L212" i="1"/>
  <c r="M211" i="1"/>
  <c r="L211" i="1"/>
  <c r="M210" i="1"/>
  <c r="L210" i="1"/>
  <c r="M209" i="1"/>
  <c r="L209" i="1"/>
  <c r="M208" i="1"/>
  <c r="L208" i="1"/>
  <c r="M207" i="1"/>
  <c r="L207" i="1"/>
  <c r="M206" i="1"/>
  <c r="L206" i="1"/>
  <c r="M205" i="1"/>
  <c r="L205" i="1"/>
  <c r="M204" i="1"/>
  <c r="L204" i="1"/>
  <c r="M203" i="1"/>
  <c r="L203" i="1"/>
  <c r="M202" i="1"/>
  <c r="L202" i="1"/>
  <c r="M201" i="1"/>
  <c r="L201" i="1"/>
  <c r="M200" i="1"/>
  <c r="L200" i="1"/>
  <c r="M199" i="1"/>
  <c r="L199" i="1"/>
  <c r="M198" i="1"/>
  <c r="L198" i="1"/>
  <c r="M197" i="1"/>
  <c r="L197" i="1"/>
  <c r="M196" i="1"/>
  <c r="L196" i="1"/>
  <c r="M195" i="1"/>
  <c r="L195" i="1"/>
  <c r="M194" i="1"/>
  <c r="L194" i="1"/>
  <c r="M193" i="1"/>
  <c r="L193" i="1"/>
  <c r="M192" i="1"/>
  <c r="L192" i="1"/>
  <c r="M191" i="1"/>
  <c r="L191" i="1"/>
  <c r="M190" i="1"/>
  <c r="L190" i="1"/>
  <c r="M189" i="1"/>
  <c r="L189" i="1"/>
  <c r="M188" i="1"/>
  <c r="L188" i="1"/>
  <c r="M187" i="1"/>
  <c r="L187" i="1"/>
  <c r="M186" i="1"/>
  <c r="L186" i="1"/>
  <c r="M185" i="1"/>
  <c r="L185" i="1"/>
  <c r="M184" i="1"/>
  <c r="L184" i="1"/>
  <c r="M183" i="1"/>
  <c r="L183" i="1"/>
  <c r="M182" i="1"/>
  <c r="L182" i="1"/>
  <c r="M181" i="1"/>
  <c r="L181" i="1"/>
  <c r="M180" i="1"/>
  <c r="L180" i="1"/>
  <c r="M179" i="1"/>
  <c r="L179" i="1"/>
  <c r="M178" i="1"/>
  <c r="L178" i="1"/>
  <c r="M177" i="1"/>
  <c r="L177" i="1"/>
  <c r="M176" i="1"/>
  <c r="L176" i="1"/>
  <c r="M175" i="1"/>
  <c r="L175" i="1"/>
  <c r="M174" i="1"/>
  <c r="L174" i="1"/>
  <c r="M173" i="1"/>
  <c r="L173" i="1"/>
  <c r="M172" i="1"/>
  <c r="L172" i="1"/>
  <c r="M171" i="1"/>
  <c r="L171" i="1"/>
  <c r="M170" i="1"/>
  <c r="L170" i="1"/>
  <c r="M169" i="1"/>
  <c r="L169" i="1"/>
  <c r="M168" i="1"/>
  <c r="L168" i="1"/>
  <c r="M167" i="1"/>
  <c r="L167" i="1"/>
  <c r="M166" i="1"/>
  <c r="L166" i="1"/>
  <c r="M165" i="1"/>
  <c r="L165" i="1"/>
  <c r="M164" i="1"/>
  <c r="L164" i="1"/>
  <c r="M163" i="1"/>
  <c r="L163" i="1"/>
  <c r="M162" i="1"/>
  <c r="L162" i="1"/>
  <c r="M161" i="1"/>
  <c r="L161" i="1"/>
  <c r="M160" i="1"/>
  <c r="L160" i="1"/>
  <c r="M159" i="1"/>
  <c r="L159" i="1"/>
  <c r="M158" i="1"/>
  <c r="L158" i="1"/>
  <c r="M157" i="1"/>
  <c r="L157" i="1"/>
  <c r="M156" i="1"/>
  <c r="L156" i="1"/>
  <c r="M155" i="1"/>
  <c r="L155" i="1"/>
  <c r="M154" i="1"/>
  <c r="L154" i="1"/>
  <c r="M153" i="1"/>
  <c r="L153" i="1"/>
  <c r="M152" i="1"/>
  <c r="L152" i="1"/>
  <c r="M151" i="1"/>
  <c r="L151" i="1"/>
  <c r="M150" i="1"/>
  <c r="L150" i="1"/>
  <c r="M149" i="1"/>
  <c r="L149" i="1"/>
  <c r="M148" i="1"/>
  <c r="L148" i="1"/>
  <c r="M147" i="1"/>
  <c r="L147" i="1"/>
  <c r="M146" i="1"/>
  <c r="L146" i="1"/>
  <c r="M145" i="1"/>
  <c r="L145" i="1"/>
  <c r="M144" i="1"/>
  <c r="L144" i="1"/>
  <c r="M143" i="1"/>
  <c r="L143" i="1"/>
  <c r="M142" i="1"/>
  <c r="L142" i="1"/>
  <c r="M141" i="1"/>
  <c r="L141" i="1"/>
  <c r="M140" i="1"/>
  <c r="L140" i="1"/>
  <c r="M139" i="1"/>
  <c r="L139" i="1"/>
  <c r="M138" i="1"/>
  <c r="L138" i="1"/>
  <c r="M137" i="1"/>
  <c r="L137" i="1"/>
  <c r="M136" i="1"/>
  <c r="L136" i="1"/>
  <c r="M135" i="1"/>
  <c r="L135" i="1"/>
  <c r="M134" i="1"/>
  <c r="L134" i="1"/>
  <c r="M133" i="1"/>
  <c r="L133" i="1"/>
  <c r="M132" i="1"/>
  <c r="L132" i="1"/>
  <c r="M131" i="1"/>
  <c r="L131" i="1"/>
  <c r="M130" i="1"/>
  <c r="L130" i="1"/>
  <c r="M129" i="1"/>
  <c r="L129" i="1"/>
  <c r="M128" i="1"/>
  <c r="L128" i="1"/>
  <c r="M127" i="1"/>
  <c r="L127" i="1"/>
  <c r="M126" i="1"/>
  <c r="L126" i="1"/>
  <c r="M125" i="1"/>
  <c r="L125" i="1"/>
  <c r="M124" i="1"/>
  <c r="L124" i="1"/>
  <c r="M123" i="1"/>
  <c r="L123" i="1"/>
  <c r="M122" i="1"/>
  <c r="L122" i="1"/>
  <c r="M121" i="1"/>
  <c r="L121" i="1"/>
  <c r="M120" i="1"/>
  <c r="L120" i="1"/>
  <c r="M119" i="1"/>
  <c r="L119" i="1"/>
  <c r="M118" i="1"/>
  <c r="L118" i="1"/>
  <c r="M117" i="1"/>
  <c r="L117" i="1"/>
  <c r="M116" i="1"/>
  <c r="L116" i="1"/>
  <c r="M115" i="1"/>
  <c r="L115" i="1"/>
  <c r="M114" i="1"/>
  <c r="L114" i="1"/>
  <c r="M113" i="1"/>
  <c r="L113" i="1"/>
  <c r="M112" i="1"/>
  <c r="L112" i="1"/>
  <c r="M111" i="1"/>
  <c r="L111" i="1"/>
  <c r="M110" i="1"/>
  <c r="L110" i="1"/>
  <c r="M109" i="1"/>
  <c r="L109" i="1"/>
  <c r="M108" i="1"/>
  <c r="L108" i="1"/>
  <c r="M107" i="1"/>
  <c r="L107" i="1"/>
  <c r="M106" i="1"/>
  <c r="L106" i="1"/>
  <c r="M105" i="1"/>
  <c r="L105" i="1"/>
  <c r="M104" i="1"/>
  <c r="L104" i="1"/>
  <c r="M103" i="1"/>
  <c r="L103" i="1"/>
  <c r="M102" i="1"/>
  <c r="L102" i="1"/>
  <c r="M101" i="1"/>
  <c r="L101" i="1"/>
  <c r="M100" i="1"/>
  <c r="L100" i="1"/>
  <c r="M99" i="1"/>
  <c r="L99" i="1"/>
  <c r="M98" i="1"/>
  <c r="L98" i="1"/>
  <c r="M97" i="1"/>
  <c r="L97" i="1"/>
  <c r="M96" i="1"/>
  <c r="L96" i="1"/>
  <c r="M95" i="1"/>
  <c r="L95" i="1"/>
  <c r="M94" i="1"/>
  <c r="L94" i="1"/>
  <c r="M93" i="1"/>
  <c r="L93" i="1"/>
  <c r="M92" i="1"/>
  <c r="L92" i="1"/>
  <c r="M91" i="1"/>
  <c r="L91" i="1"/>
  <c r="M90" i="1"/>
  <c r="L90" i="1"/>
  <c r="M89" i="1"/>
  <c r="L89" i="1"/>
  <c r="M88" i="1"/>
  <c r="L88" i="1"/>
  <c r="M87" i="1"/>
  <c r="L87" i="1"/>
  <c r="M86" i="1"/>
  <c r="L86" i="1"/>
  <c r="M85" i="1"/>
  <c r="L85" i="1"/>
  <c r="M84" i="1"/>
  <c r="L84" i="1"/>
  <c r="M83" i="1"/>
  <c r="L83" i="1"/>
  <c r="M82" i="1"/>
  <c r="L82" i="1"/>
  <c r="M81" i="1"/>
  <c r="L81" i="1"/>
  <c r="M80" i="1"/>
  <c r="L80" i="1"/>
  <c r="M79" i="1"/>
  <c r="L79" i="1"/>
  <c r="M78" i="1"/>
  <c r="L78" i="1"/>
  <c r="M77" i="1"/>
  <c r="L77" i="1"/>
  <c r="M76" i="1"/>
  <c r="L76" i="1"/>
  <c r="M75" i="1"/>
  <c r="L75" i="1"/>
  <c r="M74" i="1"/>
  <c r="L74" i="1"/>
  <c r="M73" i="1"/>
  <c r="L73" i="1"/>
  <c r="M72" i="1"/>
  <c r="L72" i="1"/>
  <c r="M71" i="1"/>
  <c r="L71" i="1"/>
  <c r="M70" i="1"/>
  <c r="L70" i="1"/>
  <c r="M69" i="1"/>
  <c r="L69" i="1"/>
  <c r="M68" i="1"/>
  <c r="L68" i="1"/>
  <c r="M67" i="1"/>
  <c r="L67" i="1"/>
  <c r="M66" i="1"/>
  <c r="L66" i="1"/>
  <c r="M65" i="1"/>
  <c r="L65" i="1"/>
  <c r="M64" i="1"/>
  <c r="L64" i="1"/>
  <c r="M63" i="1"/>
  <c r="L63" i="1"/>
  <c r="M62" i="1"/>
  <c r="L62" i="1"/>
  <c r="M61" i="1"/>
  <c r="L61" i="1"/>
  <c r="M60" i="1"/>
  <c r="L60" i="1"/>
  <c r="M59" i="1"/>
  <c r="L59" i="1"/>
  <c r="M58" i="1"/>
  <c r="L58" i="1"/>
  <c r="M57" i="1"/>
  <c r="L57" i="1"/>
  <c r="M56" i="1"/>
  <c r="L56" i="1"/>
  <c r="M55" i="1"/>
  <c r="L55" i="1"/>
  <c r="M54" i="1"/>
  <c r="L54" i="1"/>
  <c r="M53" i="1"/>
  <c r="L53" i="1"/>
  <c r="M52" i="1"/>
  <c r="L52" i="1"/>
  <c r="M51" i="1"/>
  <c r="L51" i="1"/>
  <c r="M50" i="1"/>
  <c r="L50" i="1"/>
  <c r="M49" i="1"/>
  <c r="L49" i="1"/>
  <c r="M48" i="1"/>
  <c r="L48" i="1"/>
  <c r="M47" i="1"/>
  <c r="L47" i="1"/>
  <c r="M46" i="1"/>
  <c r="L46" i="1"/>
  <c r="M45" i="1"/>
  <c r="L45" i="1"/>
  <c r="M44" i="1"/>
  <c r="L44" i="1"/>
  <c r="M43" i="1"/>
  <c r="L43" i="1"/>
  <c r="M42" i="1"/>
  <c r="L42" i="1"/>
  <c r="M41" i="1"/>
  <c r="L41" i="1"/>
  <c r="M40" i="1"/>
  <c r="L40" i="1"/>
  <c r="M39" i="1"/>
  <c r="L39" i="1"/>
  <c r="M38" i="1"/>
  <c r="L38" i="1"/>
  <c r="M37" i="1"/>
  <c r="L37" i="1"/>
  <c r="M36" i="1"/>
  <c r="L36" i="1"/>
  <c r="M35" i="1"/>
  <c r="L35" i="1"/>
  <c r="M34" i="1"/>
  <c r="L34" i="1"/>
  <c r="M33" i="1"/>
  <c r="L33" i="1"/>
  <c r="M32" i="1"/>
  <c r="L32" i="1"/>
  <c r="M31" i="1"/>
  <c r="L31" i="1"/>
  <c r="M30" i="1"/>
  <c r="L30" i="1"/>
  <c r="M29" i="1"/>
  <c r="L29" i="1"/>
  <c r="M28" i="1"/>
  <c r="L28" i="1"/>
  <c r="M27" i="1"/>
  <c r="L27" i="1"/>
  <c r="M26" i="1"/>
  <c r="L26" i="1"/>
  <c r="M25" i="1"/>
  <c r="L25" i="1"/>
  <c r="M24" i="1"/>
  <c r="L24" i="1"/>
  <c r="M23" i="1"/>
  <c r="L23" i="1"/>
  <c r="M22" i="1"/>
  <c r="L22" i="1"/>
  <c r="M21" i="1"/>
  <c r="L21" i="1"/>
  <c r="M20" i="1"/>
  <c r="L20" i="1"/>
  <c r="M19" i="1"/>
  <c r="L19" i="1"/>
  <c r="M18" i="1"/>
  <c r="L18" i="1"/>
  <c r="M17" i="1"/>
  <c r="L17" i="1"/>
  <c r="M16" i="1"/>
  <c r="L16" i="1"/>
  <c r="M15" i="1"/>
  <c r="L15" i="1"/>
  <c r="M14" i="1"/>
  <c r="L14" i="1"/>
  <c r="M13" i="1"/>
  <c r="L13" i="1"/>
  <c r="M12" i="1"/>
  <c r="L12" i="1"/>
</calcChain>
</file>

<file path=xl/sharedStrings.xml><?xml version="1.0" encoding="utf-8"?>
<sst xmlns="http://schemas.openxmlformats.org/spreadsheetml/2006/main" count="37" uniqueCount="17">
  <si>
    <t>FRED Graph Observations</t>
  </si>
  <si>
    <t>Federal Reserve Economic Data</t>
  </si>
  <si>
    <t>Link: https://fred.stlouisfed.org</t>
  </si>
  <si>
    <t>Help: https://fredhelp.stlouisfed.org</t>
  </si>
  <si>
    <t>Economic Research Division</t>
  </si>
  <si>
    <t>Federal Reserve Bank of St. Louis</t>
  </si>
  <si>
    <t>KOREXPORTQDSMEI</t>
  </si>
  <si>
    <t>National Accounts: GDP by Expenditure: Current Prices: Exports of Goods and Services for Korea, Won, Quarterly, Seasonally Adjusted</t>
  </si>
  <si>
    <t>Frequency: Quarterly</t>
  </si>
  <si>
    <t>observation_date</t>
  </si>
  <si>
    <t>KORIMPORTQDSMEI</t>
  </si>
  <si>
    <t>National Accounts: GDP by Expenditure: Current Prices: Less: Imports of Goods and Services for Korea, Won, Quarterly, Seasonally Adjusted</t>
  </si>
  <si>
    <t>KORGDPNQDSMEI</t>
  </si>
  <si>
    <t>National Accounts: GDP by Expenditure: Current Prices: Gross Domestic Product: Total for Korea, Won, Quarterly, Seasonally Adjusted</t>
  </si>
  <si>
    <t>Exports</t>
  </si>
  <si>
    <t>Imports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</si>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</sst>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yyyy\-mm\-dd"/>
    <numFmt numFmtId="165" formatCode="0.000000"/>
    <numFmt numFmtId="166" formatCode="0.00000"/>
    <numFmt numFmtId="167" formatCode="0.000"/>
  </numFmts>
  <fonts count="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2" fillId="0" borderId="0" applyFont="0" applyFill="0" applyBorder="0" applyAlignment="0" applyProtection="0"/>
  </cellStyleXfs>
  <cellXfs count="8">
    <xf numFmtId="0" fontId="0" fillId="0" borderId="0" xfId="0"/>
    <xf numFmtId="164" fontId="0" fillId="0" borderId="0" xfId="0" applyNumberFormat="1"/>
    <xf numFmtId="165" fontId="0" fillId="0" borderId="0" xfId="0" applyNumberFormat="1"/>
    <xf numFmtId="167" fontId="0" fillId="0" borderId="0" xfId="0" applyNumberFormat="1"/>
    <xf numFmtId="166" fontId="0" fillId="0" borderId="0" xfId="0" applyNumberFormat="1"/>
    <xf numFmtId="2" fontId="0" fillId="0" borderId="0" xfId="0" applyNumberFormat="1"/>
    <xf numFmtId="0" fontId="1" fillId="0" borderId="0" xfId="1"/>
    <xf numFmtId="9" fontId="0" fillId="0" borderId="0" xfId="2" applyFont="1"/>
  </cellXfs>
  <cellStyles count="3">
    <cellStyle name="Normal" xfId="0" builtinId="0"/>
    <cellStyle name="Normal 2" xfId="1" xr:uid="{00000000-0005-0000-0000-000001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v>Exports of Goods &amp; Services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'FRED Graph'!$G$12:$G$266</c:f>
              <c:strCache>
                <c:ptCount val="253"/>
                <c:pt idx="0">
                  <c:v>1960</c:v>
                </c:pt>
                <c:pt idx="4">
                  <c:v>1961</c:v>
                </c:pt>
                <c:pt idx="8">
                  <c:v>1962</c:v>
                </c:pt>
                <c:pt idx="12">
                  <c:v>1963</c:v>
                </c:pt>
                <c:pt idx="16">
                  <c:v>1964</c:v>
                </c:pt>
                <c:pt idx="20">
                  <c:v>1965</c:v>
                </c:pt>
                <c:pt idx="24">
                  <c:v>1966</c:v>
                </c:pt>
                <c:pt idx="28">
                  <c:v>1967</c:v>
                </c:pt>
                <c:pt idx="32">
                  <c:v>1968</c:v>
                </c:pt>
                <c:pt idx="36">
                  <c:v>1969</c:v>
                </c:pt>
                <c:pt idx="40">
                  <c:v>1970</c:v>
                </c:pt>
                <c:pt idx="44">
                  <c:v>1971</c:v>
                </c:pt>
                <c:pt idx="48">
                  <c:v>1972</c:v>
                </c:pt>
                <c:pt idx="52">
                  <c:v>1973</c:v>
                </c:pt>
                <c:pt idx="56">
                  <c:v>1974</c:v>
                </c:pt>
                <c:pt idx="60">
                  <c:v>1975</c:v>
                </c:pt>
                <c:pt idx="64">
                  <c:v>1976</c:v>
                </c:pt>
                <c:pt idx="68">
                  <c:v>1977</c:v>
                </c:pt>
                <c:pt idx="72">
                  <c:v>1978</c:v>
                </c:pt>
                <c:pt idx="76">
                  <c:v>1979</c:v>
                </c:pt>
                <c:pt idx="80">
                  <c:v>1980</c:v>
                </c:pt>
                <c:pt idx="84">
                  <c:v>1981</c:v>
                </c:pt>
                <c:pt idx="88">
                  <c:v>1982</c:v>
                </c:pt>
                <c:pt idx="92">
                  <c:v>1983</c:v>
                </c:pt>
                <c:pt idx="96">
                  <c:v>1984</c:v>
                </c:pt>
                <c:pt idx="100">
                  <c:v>1985</c:v>
                </c:pt>
                <c:pt idx="104">
                  <c:v>1986</c:v>
                </c:pt>
                <c:pt idx="108">
                  <c:v>1987</c:v>
                </c:pt>
                <c:pt idx="112">
                  <c:v>1988</c:v>
                </c:pt>
                <c:pt idx="116">
                  <c:v>1989</c:v>
                </c:pt>
                <c:pt idx="120">
                  <c:v>1990</c:v>
                </c:pt>
                <c:pt idx="124">
                  <c:v>1991</c:v>
                </c:pt>
                <c:pt idx="128">
                  <c:v>1992</c:v>
                </c:pt>
                <c:pt idx="133">
                  <c:v>1993</c:v>
                </c:pt>
                <c:pt idx="136">
                  <c:v>1994</c:v>
                </c:pt>
                <c:pt idx="137">
                  <c:v> </c:v>
                </c:pt>
                <c:pt idx="140">
                  <c:v>1995</c:v>
                </c:pt>
                <c:pt idx="144">
                  <c:v>1996</c:v>
                </c:pt>
                <c:pt idx="147">
                  <c:v> </c:v>
                </c:pt>
                <c:pt idx="148">
                  <c:v>1997</c:v>
                </c:pt>
                <c:pt idx="152">
                  <c:v>1998</c:v>
                </c:pt>
                <c:pt idx="156">
                  <c:v>1999</c:v>
                </c:pt>
                <c:pt idx="160">
                  <c:v>2000</c:v>
                </c:pt>
                <c:pt idx="164">
                  <c:v>2001</c:v>
                </c:pt>
                <c:pt idx="168">
                  <c:v>2002</c:v>
                </c:pt>
                <c:pt idx="172">
                  <c:v>2003</c:v>
                </c:pt>
                <c:pt idx="176">
                  <c:v>2004</c:v>
                </c:pt>
                <c:pt idx="180">
                  <c:v>2005</c:v>
                </c:pt>
                <c:pt idx="184">
                  <c:v>2006</c:v>
                </c:pt>
                <c:pt idx="188">
                  <c:v>2007</c:v>
                </c:pt>
                <c:pt idx="192">
                  <c:v>2008</c:v>
                </c:pt>
                <c:pt idx="196">
                  <c:v>2009</c:v>
                </c:pt>
                <c:pt idx="200">
                  <c:v>2010</c:v>
                </c:pt>
                <c:pt idx="204">
                  <c:v>2011</c:v>
                </c:pt>
                <c:pt idx="208">
                  <c:v>2012</c:v>
                </c:pt>
                <c:pt idx="212">
                  <c:v>2013</c:v>
                </c:pt>
                <c:pt idx="216">
                  <c:v>2014</c:v>
                </c:pt>
                <c:pt idx="220">
                  <c:v>2015</c:v>
                </c:pt>
                <c:pt idx="224">
                  <c:v>2016</c:v>
                </c:pt>
                <c:pt idx="228">
                  <c:v>2017</c:v>
                </c:pt>
                <c:pt idx="232">
                  <c:v>2018</c:v>
                </c:pt>
                <c:pt idx="236">
                  <c:v>2019</c:v>
                </c:pt>
                <c:pt idx="240">
                  <c:v>2020</c:v>
                </c:pt>
                <c:pt idx="244">
                  <c:v>2021</c:v>
                </c:pt>
                <c:pt idx="248">
                  <c:v>2022</c:v>
                </c:pt>
                <c:pt idx="252">
                  <c:v>2023</c:v>
                </c:pt>
              </c:strCache>
            </c:strRef>
          </c:cat>
          <c:val>
            <c:numRef>
              <c:f>'FRED Graph'!$L$12:$L$266</c:f>
              <c:numCache>
                <c:formatCode>0.000</c:formatCode>
                <c:ptCount val="255"/>
                <c:pt idx="0">
                  <c:v>2.164271775767252</c:v>
                </c:pt>
                <c:pt idx="1">
                  <c:v>2.6217228464419478</c:v>
                </c:pt>
                <c:pt idx="2">
                  <c:v>2.5530605967394653</c:v>
                </c:pt>
                <c:pt idx="3">
                  <c:v>3.071875932001193</c:v>
                </c:pt>
                <c:pt idx="4">
                  <c:v>3.392167677881964</c:v>
                </c:pt>
                <c:pt idx="5">
                  <c:v>3.9983952928590534</c:v>
                </c:pt>
                <c:pt idx="6">
                  <c:v>4.6121034390829108</c:v>
                </c:pt>
                <c:pt idx="7">
                  <c:v>4.1320231796422275</c:v>
                </c:pt>
                <c:pt idx="8">
                  <c:v>3.6703601108033244</c:v>
                </c:pt>
                <c:pt idx="9">
                  <c:v>3.9919490103991948</c:v>
                </c:pt>
                <c:pt idx="10">
                  <c:v>3.5758601240834742</c:v>
                </c:pt>
                <c:pt idx="11">
                  <c:v>4.2016806722689077</c:v>
                </c:pt>
                <c:pt idx="12">
                  <c:v>4.1609822646657575</c:v>
                </c:pt>
                <c:pt idx="13">
                  <c:v>3.9176954732510287</c:v>
                </c:pt>
                <c:pt idx="14">
                  <c:v>4.5251608021188039</c:v>
                </c:pt>
                <c:pt idx="15">
                  <c:v>3.2789106429103718</c:v>
                </c:pt>
                <c:pt idx="16">
                  <c:v>3.7389616083171537</c:v>
                </c:pt>
                <c:pt idx="17">
                  <c:v>5.2835485682201009</c:v>
                </c:pt>
                <c:pt idx="18">
                  <c:v>5.3756713071588722</c:v>
                </c:pt>
                <c:pt idx="19">
                  <c:v>5.2398629354654478</c:v>
                </c:pt>
                <c:pt idx="20">
                  <c:v>5.3859693236107624</c:v>
                </c:pt>
                <c:pt idx="21">
                  <c:v>6.6519715895175118</c:v>
                </c:pt>
                <c:pt idx="22">
                  <c:v>7.9520062178179352</c:v>
                </c:pt>
                <c:pt idx="23">
                  <c:v>8.3629173594571515</c:v>
                </c:pt>
                <c:pt idx="24">
                  <c:v>8.5319688838970009</c:v>
                </c:pt>
                <c:pt idx="25">
                  <c:v>7.9772506173763373</c:v>
                </c:pt>
                <c:pt idx="26">
                  <c:v>8.36566704137506</c:v>
                </c:pt>
                <c:pt idx="27">
                  <c:v>8.8805547693178593</c:v>
                </c:pt>
                <c:pt idx="28">
                  <c:v>8.8582276764526409</c:v>
                </c:pt>
                <c:pt idx="29">
                  <c:v>8.8394020222070591</c:v>
                </c:pt>
                <c:pt idx="30">
                  <c:v>8.5814619175495022</c:v>
                </c:pt>
                <c:pt idx="31">
                  <c:v>10.074438909721833</c:v>
                </c:pt>
                <c:pt idx="32">
                  <c:v>9.216589861751153</c:v>
                </c:pt>
                <c:pt idx="33">
                  <c:v>9.9062411213183079</c:v>
                </c:pt>
                <c:pt idx="34">
                  <c:v>9.6091129332836385</c:v>
                </c:pt>
                <c:pt idx="35">
                  <c:v>11.719987329743427</c:v>
                </c:pt>
                <c:pt idx="36">
                  <c:v>10.46241554054054</c:v>
                </c:pt>
                <c:pt idx="37">
                  <c:v>10.604387234366671</c:v>
                </c:pt>
                <c:pt idx="38">
                  <c:v>10.75897853291281</c:v>
                </c:pt>
                <c:pt idx="39">
                  <c:v>10.587198590082512</c:v>
                </c:pt>
                <c:pt idx="40">
                  <c:v>11.044269628258522</c:v>
                </c:pt>
                <c:pt idx="41">
                  <c:v>11.52851711026616</c:v>
                </c:pt>
                <c:pt idx="42">
                  <c:v>11.455713886560492</c:v>
                </c:pt>
                <c:pt idx="43">
                  <c:v>11.67741935483871</c:v>
                </c:pt>
                <c:pt idx="44">
                  <c:v>11.31562693020383</c:v>
                </c:pt>
                <c:pt idx="45">
                  <c:v>11.813349084465447</c:v>
                </c:pt>
                <c:pt idx="46">
                  <c:v>13.334099000803951</c:v>
                </c:pt>
                <c:pt idx="47">
                  <c:v>14.056841874245581</c:v>
                </c:pt>
                <c:pt idx="48">
                  <c:v>14.490644490644492</c:v>
                </c:pt>
                <c:pt idx="49">
                  <c:v>15.650504080652905</c:v>
                </c:pt>
                <c:pt idx="50">
                  <c:v>17.891081871345026</c:v>
                </c:pt>
                <c:pt idx="51">
                  <c:v>17.978968966401641</c:v>
                </c:pt>
                <c:pt idx="52">
                  <c:v>21.067529316619492</c:v>
                </c:pt>
                <c:pt idx="53">
                  <c:v>23.106810909644977</c:v>
                </c:pt>
                <c:pt idx="54">
                  <c:v>24.074585635359117</c:v>
                </c:pt>
                <c:pt idx="55">
                  <c:v>26.800418245980918</c:v>
                </c:pt>
                <c:pt idx="56">
                  <c:v>24.308849991820711</c:v>
                </c:pt>
                <c:pt idx="57">
                  <c:v>24.776548201745051</c:v>
                </c:pt>
                <c:pt idx="58">
                  <c:v>22.410498793242155</c:v>
                </c:pt>
                <c:pt idx="59">
                  <c:v>18.16407136695873</c:v>
                </c:pt>
                <c:pt idx="60">
                  <c:v>20.876571332152196</c:v>
                </c:pt>
                <c:pt idx="61">
                  <c:v>21.239212043809744</c:v>
                </c:pt>
                <c:pt idx="62">
                  <c:v>23.659071479017211</c:v>
                </c:pt>
                <c:pt idx="63">
                  <c:v>24.434248654615704</c:v>
                </c:pt>
                <c:pt idx="64">
                  <c:v>23.669668752862158</c:v>
                </c:pt>
                <c:pt idx="65">
                  <c:v>25.222659630901529</c:v>
                </c:pt>
                <c:pt idx="66">
                  <c:v>26.832797427652732</c:v>
                </c:pt>
                <c:pt idx="67">
                  <c:v>26.135544340302815</c:v>
                </c:pt>
                <c:pt idx="68">
                  <c:v>26.137459032195871</c:v>
                </c:pt>
                <c:pt idx="69">
                  <c:v>26.486938443460183</c:v>
                </c:pt>
                <c:pt idx="70">
                  <c:v>25.55173491716161</c:v>
                </c:pt>
                <c:pt idx="71">
                  <c:v>26.065943302513944</c:v>
                </c:pt>
                <c:pt idx="72">
                  <c:v>25.12726422391308</c:v>
                </c:pt>
                <c:pt idx="73">
                  <c:v>24.686702154287719</c:v>
                </c:pt>
                <c:pt idx="74">
                  <c:v>24.592169033895455</c:v>
                </c:pt>
                <c:pt idx="75">
                  <c:v>25.528901979665243</c:v>
                </c:pt>
                <c:pt idx="76">
                  <c:v>23.211674951487279</c:v>
                </c:pt>
                <c:pt idx="77">
                  <c:v>23.555080594888235</c:v>
                </c:pt>
                <c:pt idx="78">
                  <c:v>24.40315112153467</c:v>
                </c:pt>
                <c:pt idx="79">
                  <c:v>23.411882302928639</c:v>
                </c:pt>
                <c:pt idx="80">
                  <c:v>27.046608415226725</c:v>
                </c:pt>
                <c:pt idx="81">
                  <c:v>27.509363295880153</c:v>
                </c:pt>
                <c:pt idx="82">
                  <c:v>28.053034905826784</c:v>
                </c:pt>
                <c:pt idx="83">
                  <c:v>30.830669437739399</c:v>
                </c:pt>
                <c:pt idx="84">
                  <c:v>32.652701212789417</c:v>
                </c:pt>
                <c:pt idx="85">
                  <c:v>30.990037155163908</c:v>
                </c:pt>
                <c:pt idx="86">
                  <c:v>29.380194987813262</c:v>
                </c:pt>
                <c:pt idx="87">
                  <c:v>27.218656012928133</c:v>
                </c:pt>
                <c:pt idx="88">
                  <c:v>29.229352390775805</c:v>
                </c:pt>
                <c:pt idx="89">
                  <c:v>28.912624660018132</c:v>
                </c:pt>
                <c:pt idx="90">
                  <c:v>27.027213322672257</c:v>
                </c:pt>
                <c:pt idx="91">
                  <c:v>24.575973487986744</c:v>
                </c:pt>
                <c:pt idx="92">
                  <c:v>25.720009094204904</c:v>
                </c:pt>
                <c:pt idx="93">
                  <c:v>26.825272541107033</c:v>
                </c:pt>
                <c:pt idx="94">
                  <c:v>29.095383979897427</c:v>
                </c:pt>
                <c:pt idx="95">
                  <c:v>29.673538745470506</c:v>
                </c:pt>
                <c:pt idx="96">
                  <c:v>28.989638138508194</c:v>
                </c:pt>
                <c:pt idx="97">
                  <c:v>28.134410747883958</c:v>
                </c:pt>
                <c:pt idx="98">
                  <c:v>28.516027807518292</c:v>
                </c:pt>
                <c:pt idx="99">
                  <c:v>29.940537275909985</c:v>
                </c:pt>
                <c:pt idx="100">
                  <c:v>27.31338165907653</c:v>
                </c:pt>
                <c:pt idx="101">
                  <c:v>27.510026227779242</c:v>
                </c:pt>
                <c:pt idx="102">
                  <c:v>26.966063808169071</c:v>
                </c:pt>
                <c:pt idx="103">
                  <c:v>25.789450966850829</c:v>
                </c:pt>
                <c:pt idx="104">
                  <c:v>29.695557113980449</c:v>
                </c:pt>
                <c:pt idx="105">
                  <c:v>32.020948022020228</c:v>
                </c:pt>
                <c:pt idx="106">
                  <c:v>32.810308787341569</c:v>
                </c:pt>
                <c:pt idx="107">
                  <c:v>33.120225686493612</c:v>
                </c:pt>
                <c:pt idx="108">
                  <c:v>34.677619584725505</c:v>
                </c:pt>
                <c:pt idx="109">
                  <c:v>36.238332608477471</c:v>
                </c:pt>
                <c:pt idx="110">
                  <c:v>34.158594976705714</c:v>
                </c:pt>
                <c:pt idx="111">
                  <c:v>34.253575288487745</c:v>
                </c:pt>
                <c:pt idx="112">
                  <c:v>33.97682624260618</c:v>
                </c:pt>
                <c:pt idx="113">
                  <c:v>32.464261402314499</c:v>
                </c:pt>
                <c:pt idx="114">
                  <c:v>32.721607398102833</c:v>
                </c:pt>
                <c:pt idx="115">
                  <c:v>30.953189824680607</c:v>
                </c:pt>
                <c:pt idx="116">
                  <c:v>29.100719149554067</c:v>
                </c:pt>
                <c:pt idx="117">
                  <c:v>27.291821316762295</c:v>
                </c:pt>
                <c:pt idx="118">
                  <c:v>27.292926384489874</c:v>
                </c:pt>
                <c:pt idx="119">
                  <c:v>25.946524160109082</c:v>
                </c:pt>
                <c:pt idx="120">
                  <c:v>25.211465661749262</c:v>
                </c:pt>
                <c:pt idx="121">
                  <c:v>24.897707458698807</c:v>
                </c:pt>
                <c:pt idx="122">
                  <c:v>25.343200032451165</c:v>
                </c:pt>
                <c:pt idx="123">
                  <c:v>24.554231913788481</c:v>
                </c:pt>
                <c:pt idx="124">
                  <c:v>23.85341655229352</c:v>
                </c:pt>
                <c:pt idx="125">
                  <c:v>24.259390347535355</c:v>
                </c:pt>
                <c:pt idx="126">
                  <c:v>22.595995212370202</c:v>
                </c:pt>
                <c:pt idx="127">
                  <c:v>24.394972992415649</c:v>
                </c:pt>
                <c:pt idx="128">
                  <c:v>23.93233203672991</c:v>
                </c:pt>
                <c:pt idx="129">
                  <c:v>24.203560349076568</c:v>
                </c:pt>
                <c:pt idx="130">
                  <c:v>24.260917063263985</c:v>
                </c:pt>
                <c:pt idx="131">
                  <c:v>23.892357331620659</c:v>
                </c:pt>
                <c:pt idx="132">
                  <c:v>23.620122667713545</c:v>
                </c:pt>
                <c:pt idx="133">
                  <c:v>23.418820753687633</c:v>
                </c:pt>
                <c:pt idx="134">
                  <c:v>23.912403147216232</c:v>
                </c:pt>
                <c:pt idx="135">
                  <c:v>23.725863035410548</c:v>
                </c:pt>
                <c:pt idx="136">
                  <c:v>23.236254279886356</c:v>
                </c:pt>
                <c:pt idx="137">
                  <c:v>23.82967274324621</c:v>
                </c:pt>
                <c:pt idx="138">
                  <c:v>24.160361007778153</c:v>
                </c:pt>
                <c:pt idx="139">
                  <c:v>24.948234830455807</c:v>
                </c:pt>
                <c:pt idx="140">
                  <c:v>25.638856179219911</c:v>
                </c:pt>
                <c:pt idx="141">
                  <c:v>26.039487375074522</c:v>
                </c:pt>
                <c:pt idx="142">
                  <c:v>25.624564050733817</c:v>
                </c:pt>
                <c:pt idx="143">
                  <c:v>25.600451556856918</c:v>
                </c:pt>
                <c:pt idx="144">
                  <c:v>25.882311070738261</c:v>
                </c:pt>
                <c:pt idx="145">
                  <c:v>24.226078004826661</c:v>
                </c:pt>
                <c:pt idx="146">
                  <c:v>24.170364239340998</c:v>
                </c:pt>
                <c:pt idx="147">
                  <c:v>24.966127004086765</c:v>
                </c:pt>
                <c:pt idx="148">
                  <c:v>26.180512233331726</c:v>
                </c:pt>
                <c:pt idx="149">
                  <c:v>28.127678527983953</c:v>
                </c:pt>
                <c:pt idx="150">
                  <c:v>26.832536010247566</c:v>
                </c:pt>
                <c:pt idx="151">
                  <c:v>31.974105661115367</c:v>
                </c:pt>
                <c:pt idx="152">
                  <c:v>46.706675519689462</c:v>
                </c:pt>
                <c:pt idx="153">
                  <c:v>39.922711148469233</c:v>
                </c:pt>
                <c:pt idx="154">
                  <c:v>36.373697814149878</c:v>
                </c:pt>
                <c:pt idx="155">
                  <c:v>35.004756161525769</c:v>
                </c:pt>
                <c:pt idx="156">
                  <c:v>31.577714954738855</c:v>
                </c:pt>
                <c:pt idx="157">
                  <c:v>32.851203421878523</c:v>
                </c:pt>
                <c:pt idx="158">
                  <c:v>31.792023717796191</c:v>
                </c:pt>
                <c:pt idx="159">
                  <c:v>34.037413343998686</c:v>
                </c:pt>
                <c:pt idx="160">
                  <c:v>32.986001751431289</c:v>
                </c:pt>
                <c:pt idx="161">
                  <c:v>33.80184493961999</c:v>
                </c:pt>
                <c:pt idx="162">
                  <c:v>35.005611258535488</c:v>
                </c:pt>
                <c:pt idx="163">
                  <c:v>33.922376910628664</c:v>
                </c:pt>
                <c:pt idx="164">
                  <c:v>35.001216988108368</c:v>
                </c:pt>
                <c:pt idx="165">
                  <c:v>32.608342433933608</c:v>
                </c:pt>
                <c:pt idx="166">
                  <c:v>31.075887283752451</c:v>
                </c:pt>
                <c:pt idx="167">
                  <c:v>28.597784739690695</c:v>
                </c:pt>
                <c:pt idx="168">
                  <c:v>29.80782787100847</c:v>
                </c:pt>
                <c:pt idx="169">
                  <c:v>29.486322508923664</c:v>
                </c:pt>
                <c:pt idx="170">
                  <c:v>29.985282419868277</c:v>
                </c:pt>
                <c:pt idx="171">
                  <c:v>29.809261041218704</c:v>
                </c:pt>
                <c:pt idx="172">
                  <c:v>30.125086763972664</c:v>
                </c:pt>
                <c:pt idx="173">
                  <c:v>30.053371853298611</c:v>
                </c:pt>
                <c:pt idx="174">
                  <c:v>31.097952261450491</c:v>
                </c:pt>
                <c:pt idx="175">
                  <c:v>34.167358588599122</c:v>
                </c:pt>
                <c:pt idx="176">
                  <c:v>36.514330408766234</c:v>
                </c:pt>
                <c:pt idx="177">
                  <c:v>37.148738945024654</c:v>
                </c:pt>
                <c:pt idx="178">
                  <c:v>36.880028559530849</c:v>
                </c:pt>
                <c:pt idx="179">
                  <c:v>36.474455607401786</c:v>
                </c:pt>
                <c:pt idx="180">
                  <c:v>34.872067069285897</c:v>
                </c:pt>
                <c:pt idx="181">
                  <c:v>34.708806167941745</c:v>
                </c:pt>
                <c:pt idx="182">
                  <c:v>35.397244415962959</c:v>
                </c:pt>
                <c:pt idx="183">
                  <c:v>36.116171463255462</c:v>
                </c:pt>
                <c:pt idx="184">
                  <c:v>35.201472420101986</c:v>
                </c:pt>
                <c:pt idx="185">
                  <c:v>35.551094144855163</c:v>
                </c:pt>
                <c:pt idx="186">
                  <c:v>36.737523068961522</c:v>
                </c:pt>
                <c:pt idx="187">
                  <c:v>35.008954089903654</c:v>
                </c:pt>
                <c:pt idx="188">
                  <c:v>36.710417083426172</c:v>
                </c:pt>
                <c:pt idx="189">
                  <c:v>36.968527202467044</c:v>
                </c:pt>
                <c:pt idx="190">
                  <c:v>37.470359592592715</c:v>
                </c:pt>
                <c:pt idx="191">
                  <c:v>38.356905309831376</c:v>
                </c:pt>
                <c:pt idx="192">
                  <c:v>42.451991160675099</c:v>
                </c:pt>
                <c:pt idx="193">
                  <c:v>45.96776779406639</c:v>
                </c:pt>
                <c:pt idx="194">
                  <c:v>49.115331184452351</c:v>
                </c:pt>
                <c:pt idx="195">
                  <c:v>52.944029796175052</c:v>
                </c:pt>
                <c:pt idx="196">
                  <c:v>48.504731626062295</c:v>
                </c:pt>
                <c:pt idx="197">
                  <c:v>43.836868112309368</c:v>
                </c:pt>
                <c:pt idx="198">
                  <c:v>44.060187560539951</c:v>
                </c:pt>
                <c:pt idx="199">
                  <c:v>44.49601612034941</c:v>
                </c:pt>
                <c:pt idx="200">
                  <c:v>43.986744774472299</c:v>
                </c:pt>
                <c:pt idx="201">
                  <c:v>48.44414766475699</c:v>
                </c:pt>
                <c:pt idx="202">
                  <c:v>48.068537300693443</c:v>
                </c:pt>
                <c:pt idx="203">
                  <c:v>47.796361993768002</c:v>
                </c:pt>
                <c:pt idx="204">
                  <c:v>52.526430729009178</c:v>
                </c:pt>
                <c:pt idx="205">
                  <c:v>52.864889197259899</c:v>
                </c:pt>
                <c:pt idx="206">
                  <c:v>53.773700446151352</c:v>
                </c:pt>
                <c:pt idx="207">
                  <c:v>54.14579731632557</c:v>
                </c:pt>
                <c:pt idx="208">
                  <c:v>54.125242423717246</c:v>
                </c:pt>
                <c:pt idx="209">
                  <c:v>55.342720068788289</c:v>
                </c:pt>
                <c:pt idx="210">
                  <c:v>54.374998958234364</c:v>
                </c:pt>
                <c:pt idx="211">
                  <c:v>52.557648370952847</c:v>
                </c:pt>
                <c:pt idx="212">
                  <c:v>51.679085387219537</c:v>
                </c:pt>
                <c:pt idx="213">
                  <c:v>52.897723968270682</c:v>
                </c:pt>
                <c:pt idx="214">
                  <c:v>51.19160255347942</c:v>
                </c:pt>
                <c:pt idx="215">
                  <c:v>49.447488252949441</c:v>
                </c:pt>
                <c:pt idx="216">
                  <c:v>49.8623014216071</c:v>
                </c:pt>
                <c:pt idx="217">
                  <c:v>47.835874840265539</c:v>
                </c:pt>
                <c:pt idx="218">
                  <c:v>46.290989673885754</c:v>
                </c:pt>
                <c:pt idx="219">
                  <c:v>47.360687848236275</c:v>
                </c:pt>
                <c:pt idx="220">
                  <c:v>44.052143088469968</c:v>
                </c:pt>
                <c:pt idx="221">
                  <c:v>42.984233345035733</c:v>
                </c:pt>
                <c:pt idx="222">
                  <c:v>43.098577767822391</c:v>
                </c:pt>
                <c:pt idx="223">
                  <c:v>41.85396049843164</c:v>
                </c:pt>
                <c:pt idx="224">
                  <c:v>41.529536545655773</c:v>
                </c:pt>
                <c:pt idx="225">
                  <c:v>40.011283099545182</c:v>
                </c:pt>
                <c:pt idx="226">
                  <c:v>38.489048798845957</c:v>
                </c:pt>
                <c:pt idx="227">
                  <c:v>40.511275052751266</c:v>
                </c:pt>
                <c:pt idx="228">
                  <c:v>42.604485054036076</c:v>
                </c:pt>
                <c:pt idx="229">
                  <c:v>40.643798672874247</c:v>
                </c:pt>
                <c:pt idx="230">
                  <c:v>41.014861637966618</c:v>
                </c:pt>
                <c:pt idx="231">
                  <c:v>39.51279717380141</c:v>
                </c:pt>
                <c:pt idx="232">
                  <c:v>40.733943621754165</c:v>
                </c:pt>
                <c:pt idx="233">
                  <c:v>41.221570015566186</c:v>
                </c:pt>
                <c:pt idx="234">
                  <c:v>42.731805206136933</c:v>
                </c:pt>
                <c:pt idx="235">
                  <c:v>42.137266141493846</c:v>
                </c:pt>
                <c:pt idx="236">
                  <c:v>38.754094343527186</c:v>
                </c:pt>
                <c:pt idx="237">
                  <c:v>39.666652589788463</c:v>
                </c:pt>
                <c:pt idx="238">
                  <c:v>39.666852138235562</c:v>
                </c:pt>
                <c:pt idx="239">
                  <c:v>39.01171179558191</c:v>
                </c:pt>
                <c:pt idx="240">
                  <c:v>39.354022002345538</c:v>
                </c:pt>
                <c:pt idx="241">
                  <c:v>32.913437548786554</c:v>
                </c:pt>
                <c:pt idx="242">
                  <c:v>36.392574450222305</c:v>
                </c:pt>
                <c:pt idx="243">
                  <c:v>36.731717854381799</c:v>
                </c:pt>
                <c:pt idx="244">
                  <c:v>39.532180370808071</c:v>
                </c:pt>
                <c:pt idx="245">
                  <c:v>40.164451410343119</c:v>
                </c:pt>
                <c:pt idx="246">
                  <c:v>42.491973279625981</c:v>
                </c:pt>
                <c:pt idx="247">
                  <c:v>45.166252138919972</c:v>
                </c:pt>
                <c:pt idx="248">
                  <c:v>48.178995073641438</c:v>
                </c:pt>
                <c:pt idx="249">
                  <c:v>49.011135343244163</c:v>
                </c:pt>
                <c:pt idx="250">
                  <c:v>49.6923093997869</c:v>
                </c:pt>
                <c:pt idx="251">
                  <c:v>46.202987847951135</c:v>
                </c:pt>
                <c:pt idx="252">
                  <c:v>43.869172862531656</c:v>
                </c:pt>
                <c:pt idx="253">
                  <c:v>43.624779656404414</c:v>
                </c:pt>
                <c:pt idx="254">
                  <c:v>43.180597408497739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726-47C6-A6FF-0E82B2BEC6E5}"/>
            </c:ext>
          </c:extLst>
        </c:ser>
        <c:ser>
          <c:idx val="0"/>
          <c:order val="1"/>
          <c:tx>
            <c:v>Imports of Goods &amp; Services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'FRED Graph'!$G$12:$G$266</c:f>
              <c:strCache>
                <c:ptCount val="253"/>
                <c:pt idx="0">
                  <c:v>1960</c:v>
                </c:pt>
                <c:pt idx="4">
                  <c:v>1961</c:v>
                </c:pt>
                <c:pt idx="8">
                  <c:v>1962</c:v>
                </c:pt>
                <c:pt idx="12">
                  <c:v>1963</c:v>
                </c:pt>
                <c:pt idx="16">
                  <c:v>1964</c:v>
                </c:pt>
                <c:pt idx="20">
                  <c:v>1965</c:v>
                </c:pt>
                <c:pt idx="24">
                  <c:v>1966</c:v>
                </c:pt>
                <c:pt idx="28">
                  <c:v>1967</c:v>
                </c:pt>
                <c:pt idx="32">
                  <c:v>1968</c:v>
                </c:pt>
                <c:pt idx="36">
                  <c:v>1969</c:v>
                </c:pt>
                <c:pt idx="40">
                  <c:v>1970</c:v>
                </c:pt>
                <c:pt idx="44">
                  <c:v>1971</c:v>
                </c:pt>
                <c:pt idx="48">
                  <c:v>1972</c:v>
                </c:pt>
                <c:pt idx="52">
                  <c:v>1973</c:v>
                </c:pt>
                <c:pt idx="56">
                  <c:v>1974</c:v>
                </c:pt>
                <c:pt idx="60">
                  <c:v>1975</c:v>
                </c:pt>
                <c:pt idx="64">
                  <c:v>1976</c:v>
                </c:pt>
                <c:pt idx="68">
                  <c:v>1977</c:v>
                </c:pt>
                <c:pt idx="72">
                  <c:v>1978</c:v>
                </c:pt>
                <c:pt idx="76">
                  <c:v>1979</c:v>
                </c:pt>
                <c:pt idx="80">
                  <c:v>1980</c:v>
                </c:pt>
                <c:pt idx="84">
                  <c:v>1981</c:v>
                </c:pt>
                <c:pt idx="88">
                  <c:v>1982</c:v>
                </c:pt>
                <c:pt idx="92">
                  <c:v>1983</c:v>
                </c:pt>
                <c:pt idx="96">
                  <c:v>1984</c:v>
                </c:pt>
                <c:pt idx="100">
                  <c:v>1985</c:v>
                </c:pt>
                <c:pt idx="104">
                  <c:v>1986</c:v>
                </c:pt>
                <c:pt idx="108">
                  <c:v>1987</c:v>
                </c:pt>
                <c:pt idx="112">
                  <c:v>1988</c:v>
                </c:pt>
                <c:pt idx="116">
                  <c:v>1989</c:v>
                </c:pt>
                <c:pt idx="120">
                  <c:v>1990</c:v>
                </c:pt>
                <c:pt idx="124">
                  <c:v>1991</c:v>
                </c:pt>
                <c:pt idx="128">
                  <c:v>1992</c:v>
                </c:pt>
                <c:pt idx="133">
                  <c:v>1993</c:v>
                </c:pt>
                <c:pt idx="136">
                  <c:v>1994</c:v>
                </c:pt>
                <c:pt idx="137">
                  <c:v> </c:v>
                </c:pt>
                <c:pt idx="140">
                  <c:v>1995</c:v>
                </c:pt>
                <c:pt idx="144">
                  <c:v>1996</c:v>
                </c:pt>
                <c:pt idx="147">
                  <c:v> </c:v>
                </c:pt>
                <c:pt idx="148">
                  <c:v>1997</c:v>
                </c:pt>
                <c:pt idx="152">
                  <c:v>1998</c:v>
                </c:pt>
                <c:pt idx="156">
                  <c:v>1999</c:v>
                </c:pt>
                <c:pt idx="160">
                  <c:v>2000</c:v>
                </c:pt>
                <c:pt idx="164">
                  <c:v>2001</c:v>
                </c:pt>
                <c:pt idx="168">
                  <c:v>2002</c:v>
                </c:pt>
                <c:pt idx="172">
                  <c:v>2003</c:v>
                </c:pt>
                <c:pt idx="176">
                  <c:v>2004</c:v>
                </c:pt>
                <c:pt idx="180">
                  <c:v>2005</c:v>
                </c:pt>
                <c:pt idx="184">
                  <c:v>2006</c:v>
                </c:pt>
                <c:pt idx="188">
                  <c:v>2007</c:v>
                </c:pt>
                <c:pt idx="192">
                  <c:v>2008</c:v>
                </c:pt>
                <c:pt idx="196">
                  <c:v>2009</c:v>
                </c:pt>
                <c:pt idx="200">
                  <c:v>2010</c:v>
                </c:pt>
                <c:pt idx="204">
                  <c:v>2011</c:v>
                </c:pt>
                <c:pt idx="208">
                  <c:v>2012</c:v>
                </c:pt>
                <c:pt idx="212">
                  <c:v>2013</c:v>
                </c:pt>
                <c:pt idx="216">
                  <c:v>2014</c:v>
                </c:pt>
                <c:pt idx="220">
                  <c:v>2015</c:v>
                </c:pt>
                <c:pt idx="224">
                  <c:v>2016</c:v>
                </c:pt>
                <c:pt idx="228">
                  <c:v>2017</c:v>
                </c:pt>
                <c:pt idx="232">
                  <c:v>2018</c:v>
                </c:pt>
                <c:pt idx="236">
                  <c:v>2019</c:v>
                </c:pt>
                <c:pt idx="240">
                  <c:v>2020</c:v>
                </c:pt>
                <c:pt idx="244">
                  <c:v>2021</c:v>
                </c:pt>
                <c:pt idx="248">
                  <c:v>2022</c:v>
                </c:pt>
                <c:pt idx="252">
                  <c:v>2023</c:v>
                </c:pt>
              </c:strCache>
            </c:strRef>
          </c:cat>
          <c:val>
            <c:numRef>
              <c:f>'FRED Graph'!$M$12:$M$266</c:f>
              <c:numCache>
                <c:formatCode>0.00</c:formatCode>
                <c:ptCount val="255"/>
                <c:pt idx="0">
                  <c:v>14.29838566613447</c:v>
                </c:pt>
                <c:pt idx="1">
                  <c:v>11.708190848396027</c:v>
                </c:pt>
                <c:pt idx="2">
                  <c:v>10.719778529683175</c:v>
                </c:pt>
                <c:pt idx="3">
                  <c:v>11.497166716373396</c:v>
                </c:pt>
                <c:pt idx="4">
                  <c:v>14.451185879757308</c:v>
                </c:pt>
                <c:pt idx="5">
                  <c:v>15.846483016849424</c:v>
                </c:pt>
                <c:pt idx="6">
                  <c:v>12.156758197813916</c:v>
                </c:pt>
                <c:pt idx="7">
                  <c:v>13.45427059712774</c:v>
                </c:pt>
                <c:pt idx="8">
                  <c:v>14.554478301015697</c:v>
                </c:pt>
                <c:pt idx="9">
                  <c:v>13.463043721346304</c:v>
                </c:pt>
                <c:pt idx="10">
                  <c:v>17.258883248730964</c:v>
                </c:pt>
                <c:pt idx="11">
                  <c:v>16.915472071181416</c:v>
                </c:pt>
                <c:pt idx="12">
                  <c:v>16.030013642564803</c:v>
                </c:pt>
                <c:pt idx="13">
                  <c:v>15.860082304526749</c:v>
                </c:pt>
                <c:pt idx="14">
                  <c:v>15.13431706394249</c:v>
                </c:pt>
                <c:pt idx="15">
                  <c:v>12.140098909287989</c:v>
                </c:pt>
                <c:pt idx="16">
                  <c:v>11.999749483309326</c:v>
                </c:pt>
                <c:pt idx="17">
                  <c:v>11.746209994385177</c:v>
                </c:pt>
                <c:pt idx="18">
                  <c:v>12.560613170655405</c:v>
                </c:pt>
                <c:pt idx="19">
                  <c:v>13.040167523320006</c:v>
                </c:pt>
                <c:pt idx="20">
                  <c:v>12.627608750314307</c:v>
                </c:pt>
                <c:pt idx="21">
                  <c:v>13.348028410482488</c:v>
                </c:pt>
                <c:pt idx="22">
                  <c:v>14.495288059846498</c:v>
                </c:pt>
                <c:pt idx="23">
                  <c:v>16.604502763672315</c:v>
                </c:pt>
                <c:pt idx="24">
                  <c:v>17.521527517783603</c:v>
                </c:pt>
                <c:pt idx="25">
                  <c:v>16.433435605777149</c:v>
                </c:pt>
                <c:pt idx="26">
                  <c:v>16.709576821264097</c:v>
                </c:pt>
                <c:pt idx="27">
                  <c:v>21.967874327766772</c:v>
                </c:pt>
                <c:pt idx="28">
                  <c:v>18.614821343819919</c:v>
                </c:pt>
                <c:pt idx="29">
                  <c:v>15.256497735872465</c:v>
                </c:pt>
                <c:pt idx="30">
                  <c:v>23.197686428423879</c:v>
                </c:pt>
                <c:pt idx="31">
                  <c:v>21.21229081546986</c:v>
                </c:pt>
                <c:pt idx="32">
                  <c:v>22.405329593267879</c:v>
                </c:pt>
                <c:pt idx="33">
                  <c:v>21.06260062505919</c:v>
                </c:pt>
                <c:pt idx="34">
                  <c:v>22.465523667536342</c:v>
                </c:pt>
                <c:pt idx="35">
                  <c:v>24.510158830716321</c:v>
                </c:pt>
                <c:pt idx="36">
                  <c:v>22.825168918918919</c:v>
                </c:pt>
                <c:pt idx="37">
                  <c:v>22.595018660979513</c:v>
                </c:pt>
                <c:pt idx="38">
                  <c:v>21.84013293993964</c:v>
                </c:pt>
                <c:pt idx="39">
                  <c:v>22.622766963069772</c:v>
                </c:pt>
                <c:pt idx="40">
                  <c:v>21.132191886472313</c:v>
                </c:pt>
                <c:pt idx="41">
                  <c:v>20</c:v>
                </c:pt>
                <c:pt idx="42">
                  <c:v>20.732048058116792</c:v>
                </c:pt>
                <c:pt idx="43">
                  <c:v>22.412903225806453</c:v>
                </c:pt>
                <c:pt idx="44">
                  <c:v>21.000617665225448</c:v>
                </c:pt>
                <c:pt idx="45">
                  <c:v>22.917897223862965</c:v>
                </c:pt>
                <c:pt idx="46">
                  <c:v>25.18663144596302</c:v>
                </c:pt>
                <c:pt idx="47">
                  <c:v>22.802589707011961</c:v>
                </c:pt>
                <c:pt idx="48">
                  <c:v>21.600831600831601</c:v>
                </c:pt>
                <c:pt idx="49">
                  <c:v>20.220835333653383</c:v>
                </c:pt>
                <c:pt idx="50">
                  <c:v>22.103435672514617</c:v>
                </c:pt>
                <c:pt idx="51">
                  <c:v>21.791912456185347</c:v>
                </c:pt>
                <c:pt idx="52">
                  <c:v>24.383340072786091</c:v>
                </c:pt>
                <c:pt idx="53">
                  <c:v>29.011122962060032</c:v>
                </c:pt>
                <c:pt idx="54">
                  <c:v>27.189226519337019</c:v>
                </c:pt>
                <c:pt idx="55">
                  <c:v>29.577832963011367</c:v>
                </c:pt>
                <c:pt idx="56">
                  <c:v>32.613555810022355</c:v>
                </c:pt>
                <c:pt idx="57">
                  <c:v>35.055330921472653</c:v>
                </c:pt>
                <c:pt idx="58">
                  <c:v>34.382542236524536</c:v>
                </c:pt>
                <c:pt idx="59">
                  <c:v>31.397829935987652</c:v>
                </c:pt>
                <c:pt idx="60">
                  <c:v>37.070783767822491</c:v>
                </c:pt>
                <c:pt idx="61">
                  <c:v>32.721854560935022</c:v>
                </c:pt>
                <c:pt idx="62">
                  <c:v>25.38006913727094</c:v>
                </c:pt>
                <c:pt idx="63">
                  <c:v>30.912791499931007</c:v>
                </c:pt>
                <c:pt idx="64">
                  <c:v>28.362082124866433</c:v>
                </c:pt>
                <c:pt idx="65">
                  <c:v>28.279867102214034</c:v>
                </c:pt>
                <c:pt idx="66">
                  <c:v>28.561093247588428</c:v>
                </c:pt>
                <c:pt idx="67">
                  <c:v>28.198063652281384</c:v>
                </c:pt>
                <c:pt idx="68">
                  <c:v>27.238770001927893</c:v>
                </c:pt>
                <c:pt idx="69">
                  <c:v>30.814426466600381</c:v>
                </c:pt>
                <c:pt idx="70">
                  <c:v>26.335313118682922</c:v>
                </c:pt>
                <c:pt idx="71">
                  <c:v>27.311454114770385</c:v>
                </c:pt>
                <c:pt idx="72">
                  <c:v>28.244563164427177</c:v>
                </c:pt>
                <c:pt idx="73">
                  <c:v>27.226458858277567</c:v>
                </c:pt>
                <c:pt idx="74">
                  <c:v>29.149785191187487</c:v>
                </c:pt>
                <c:pt idx="75">
                  <c:v>31.751111614602511</c:v>
                </c:pt>
                <c:pt idx="76">
                  <c:v>30.387570110848245</c:v>
                </c:pt>
                <c:pt idx="77">
                  <c:v>32.330827067669169</c:v>
                </c:pt>
                <c:pt idx="78">
                  <c:v>31.293523362799931</c:v>
                </c:pt>
                <c:pt idx="79">
                  <c:v>29.636821122051536</c:v>
                </c:pt>
                <c:pt idx="80">
                  <c:v>37.224631207373676</c:v>
                </c:pt>
                <c:pt idx="81">
                  <c:v>34.961506450270498</c:v>
                </c:pt>
                <c:pt idx="82">
                  <c:v>37.105815024596751</c:v>
                </c:pt>
                <c:pt idx="83">
                  <c:v>38.872682876820846</c:v>
                </c:pt>
                <c:pt idx="84">
                  <c:v>39.166482910694597</c:v>
                </c:pt>
                <c:pt idx="85">
                  <c:v>38.013349554466842</c:v>
                </c:pt>
                <c:pt idx="86">
                  <c:v>36.671926754577839</c:v>
                </c:pt>
                <c:pt idx="87">
                  <c:v>35.265071598509671</c:v>
                </c:pt>
                <c:pt idx="88">
                  <c:v>32.144699034848593</c:v>
                </c:pt>
                <c:pt idx="89">
                  <c:v>32.494475294650954</c:v>
                </c:pt>
                <c:pt idx="90">
                  <c:v>34.075243320742231</c:v>
                </c:pt>
                <c:pt idx="91">
                  <c:v>32.681358740679372</c:v>
                </c:pt>
                <c:pt idx="92">
                  <c:v>30.494466667895615</c:v>
                </c:pt>
                <c:pt idx="93">
                  <c:v>29.633198819490453</c:v>
                </c:pt>
                <c:pt idx="94">
                  <c:v>28.519385448578937</c:v>
                </c:pt>
                <c:pt idx="95">
                  <c:v>31.44313654880601</c:v>
                </c:pt>
                <c:pt idx="96">
                  <c:v>29.610599744971765</c:v>
                </c:pt>
                <c:pt idx="97">
                  <c:v>28.390460838330799</c:v>
                </c:pt>
                <c:pt idx="98">
                  <c:v>28.683287365735964</c:v>
                </c:pt>
                <c:pt idx="99">
                  <c:v>27.264469181024957</c:v>
                </c:pt>
                <c:pt idx="100">
                  <c:v>27.346704206850923</c:v>
                </c:pt>
                <c:pt idx="101">
                  <c:v>26.613100937631547</c:v>
                </c:pt>
                <c:pt idx="102">
                  <c:v>25.132749617875476</c:v>
                </c:pt>
                <c:pt idx="103">
                  <c:v>24.255438535911601</c:v>
                </c:pt>
                <c:pt idx="104">
                  <c:v>29.432366651540775</c:v>
                </c:pt>
                <c:pt idx="105">
                  <c:v>28.398652541287927</c:v>
                </c:pt>
                <c:pt idx="106">
                  <c:v>27.285098147427149</c:v>
                </c:pt>
                <c:pt idx="107">
                  <c:v>27.581747238454636</c:v>
                </c:pt>
                <c:pt idx="108">
                  <c:v>27.221619244220278</c:v>
                </c:pt>
                <c:pt idx="109">
                  <c:v>28.979625974373551</c:v>
                </c:pt>
                <c:pt idx="110">
                  <c:v>28.164436317112411</c:v>
                </c:pt>
                <c:pt idx="111">
                  <c:v>28.308079493718942</c:v>
                </c:pt>
                <c:pt idx="112">
                  <c:v>26.61920119503101</c:v>
                </c:pt>
                <c:pt idx="113">
                  <c:v>26.567960063535285</c:v>
                </c:pt>
                <c:pt idx="114">
                  <c:v>27.091545025338938</c:v>
                </c:pt>
                <c:pt idx="115">
                  <c:v>24.695533113025935</c:v>
                </c:pt>
                <c:pt idx="116">
                  <c:v>25.270859285639681</c:v>
                </c:pt>
                <c:pt idx="117">
                  <c:v>25.279114975260125</c:v>
                </c:pt>
                <c:pt idx="118">
                  <c:v>26.375371916690661</c:v>
                </c:pt>
                <c:pt idx="119">
                  <c:v>25.287887316363211</c:v>
                </c:pt>
                <c:pt idx="120">
                  <c:v>25.268699652308868</c:v>
                </c:pt>
                <c:pt idx="121">
                  <c:v>25.234140814365418</c:v>
                </c:pt>
                <c:pt idx="122">
                  <c:v>25.038970370928393</c:v>
                </c:pt>
                <c:pt idx="123">
                  <c:v>27.355881288522443</c:v>
                </c:pt>
                <c:pt idx="124">
                  <c:v>26.813769938855941</c:v>
                </c:pt>
                <c:pt idx="125">
                  <c:v>25.968431064805351</c:v>
                </c:pt>
                <c:pt idx="126">
                  <c:v>25.889269886455534</c:v>
                </c:pt>
                <c:pt idx="127">
                  <c:v>25.604023582043933</c:v>
                </c:pt>
                <c:pt idx="128">
                  <c:v>25.663425408715757</c:v>
                </c:pt>
                <c:pt idx="129">
                  <c:v>25.289205879794729</c:v>
                </c:pt>
                <c:pt idx="130">
                  <c:v>24.24080790332771</c:v>
                </c:pt>
                <c:pt idx="131">
                  <c:v>23.641711951044218</c:v>
                </c:pt>
                <c:pt idx="132">
                  <c:v>23.44225179416992</c:v>
                </c:pt>
                <c:pt idx="133">
                  <c:v>23.410091871485182</c:v>
                </c:pt>
                <c:pt idx="134">
                  <c:v>23.320427949516734</c:v>
                </c:pt>
                <c:pt idx="135">
                  <c:v>22.843981946806867</c:v>
                </c:pt>
                <c:pt idx="136">
                  <c:v>23.314225613753916</c:v>
                </c:pt>
                <c:pt idx="137">
                  <c:v>24.283439490445861</c:v>
                </c:pt>
                <c:pt idx="138">
                  <c:v>24.949167230300979</c:v>
                </c:pt>
                <c:pt idx="139">
                  <c:v>25.680677873611131</c:v>
                </c:pt>
                <c:pt idx="140">
                  <c:v>26.44075188625758</c:v>
                </c:pt>
                <c:pt idx="141">
                  <c:v>27.217461980811741</c:v>
                </c:pt>
                <c:pt idx="142">
                  <c:v>27.057591567139745</c:v>
                </c:pt>
                <c:pt idx="143">
                  <c:v>26.241715210498697</c:v>
                </c:pt>
                <c:pt idx="144">
                  <c:v>26.944922977584312</c:v>
                </c:pt>
                <c:pt idx="145">
                  <c:v>27.186186600526618</c:v>
                </c:pt>
                <c:pt idx="146">
                  <c:v>28.000292219964564</c:v>
                </c:pt>
                <c:pt idx="147">
                  <c:v>29.181389500157184</c:v>
                </c:pt>
                <c:pt idx="148">
                  <c:v>28.915685142806467</c:v>
                </c:pt>
                <c:pt idx="149">
                  <c:v>28.60078376769934</c:v>
                </c:pt>
                <c:pt idx="150">
                  <c:v>28.104041222620165</c:v>
                </c:pt>
                <c:pt idx="151">
                  <c:v>30.996314376184074</c:v>
                </c:pt>
                <c:pt idx="152">
                  <c:v>31.499565861382095</c:v>
                </c:pt>
                <c:pt idx="153">
                  <c:v>29.730793856947347</c:v>
                </c:pt>
                <c:pt idx="154">
                  <c:v>26.925600413310214</c:v>
                </c:pt>
                <c:pt idx="155">
                  <c:v>27.641892152185321</c:v>
                </c:pt>
                <c:pt idx="156">
                  <c:v>24.737428253233958</c:v>
                </c:pt>
                <c:pt idx="157">
                  <c:v>26.513432154185036</c:v>
                </c:pt>
                <c:pt idx="158">
                  <c:v>27.483154524895976</c:v>
                </c:pt>
                <c:pt idx="159">
                  <c:v>29.66128527770941</c:v>
                </c:pt>
                <c:pt idx="160">
                  <c:v>31.589948821241482</c:v>
                </c:pt>
                <c:pt idx="161">
                  <c:v>32.201178265064172</c:v>
                </c:pt>
                <c:pt idx="162">
                  <c:v>32.316800114098612</c:v>
                </c:pt>
                <c:pt idx="163">
                  <c:v>32.493312236730304</c:v>
                </c:pt>
                <c:pt idx="164">
                  <c:v>31.655341996894503</c:v>
                </c:pt>
                <c:pt idx="165">
                  <c:v>30.796431319199236</c:v>
                </c:pt>
                <c:pt idx="166">
                  <c:v>30.547585607276616</c:v>
                </c:pt>
                <c:pt idx="167">
                  <c:v>28.794357495098268</c:v>
                </c:pt>
                <c:pt idx="168">
                  <c:v>27.356988794781419</c:v>
                </c:pt>
                <c:pt idx="169">
                  <c:v>28.489492751026972</c:v>
                </c:pt>
                <c:pt idx="170">
                  <c:v>28.998651944692721</c:v>
                </c:pt>
                <c:pt idx="171">
                  <c:v>29.410646613683074</c:v>
                </c:pt>
                <c:pt idx="172">
                  <c:v>30.293286668165685</c:v>
                </c:pt>
                <c:pt idx="173">
                  <c:v>28.877960689484127</c:v>
                </c:pt>
                <c:pt idx="174">
                  <c:v>29.190873984438564</c:v>
                </c:pt>
                <c:pt idx="175">
                  <c:v>30.710730222366266</c:v>
                </c:pt>
                <c:pt idx="176">
                  <c:v>32.864925839353155</c:v>
                </c:pt>
                <c:pt idx="177">
                  <c:v>33.397770509075784</c:v>
                </c:pt>
                <c:pt idx="178">
                  <c:v>32.986957260766957</c:v>
                </c:pt>
                <c:pt idx="179">
                  <c:v>33.781217773490773</c:v>
                </c:pt>
                <c:pt idx="180">
                  <c:v>31.676037581986577</c:v>
                </c:pt>
                <c:pt idx="181">
                  <c:v>32.868616917370794</c:v>
                </c:pt>
                <c:pt idx="182">
                  <c:v>33.728513989808675</c:v>
                </c:pt>
                <c:pt idx="183">
                  <c:v>33.830309962591215</c:v>
                </c:pt>
                <c:pt idx="184">
                  <c:v>35.061659010990439</c:v>
                </c:pt>
                <c:pt idx="185">
                  <c:v>34.595392272580547</c:v>
                </c:pt>
                <c:pt idx="186">
                  <c:v>36.911323030050497</c:v>
                </c:pt>
                <c:pt idx="187">
                  <c:v>33.54232048129839</c:v>
                </c:pt>
                <c:pt idx="188">
                  <c:v>36.043627176148917</c:v>
                </c:pt>
                <c:pt idx="189">
                  <c:v>36.953095178123029</c:v>
                </c:pt>
                <c:pt idx="190">
                  <c:v>35.593021395042975</c:v>
                </c:pt>
                <c:pt idx="191">
                  <c:v>37.306358713189333</c:v>
                </c:pt>
                <c:pt idx="192">
                  <c:v>42.852790075213349</c:v>
                </c:pt>
                <c:pt idx="193">
                  <c:v>47.043657217251052</c:v>
                </c:pt>
                <c:pt idx="194">
                  <c:v>51.916683148077738</c:v>
                </c:pt>
                <c:pt idx="195">
                  <c:v>49.531335639454028</c:v>
                </c:pt>
                <c:pt idx="196">
                  <c:v>41.817373693035606</c:v>
                </c:pt>
                <c:pt idx="197">
                  <c:v>38.479427177430331</c:v>
                </c:pt>
                <c:pt idx="198">
                  <c:v>41.413212551823506</c:v>
                </c:pt>
                <c:pt idx="199">
                  <c:v>42.052145556208281</c:v>
                </c:pt>
                <c:pt idx="200">
                  <c:v>42.689786826878205</c:v>
                </c:pt>
                <c:pt idx="201">
                  <c:v>44.086929468452404</c:v>
                </c:pt>
                <c:pt idx="202">
                  <c:v>44.717106213515535</c:v>
                </c:pt>
                <c:pt idx="203">
                  <c:v>45.601304190913361</c:v>
                </c:pt>
                <c:pt idx="204">
                  <c:v>51.733134911615032</c:v>
                </c:pt>
                <c:pt idx="205">
                  <c:v>53.581173290326824</c:v>
                </c:pt>
                <c:pt idx="206">
                  <c:v>51.109469852874746</c:v>
                </c:pt>
                <c:pt idx="207">
                  <c:v>52.492941955939799</c:v>
                </c:pt>
                <c:pt idx="208">
                  <c:v>53.546053098690841</c:v>
                </c:pt>
                <c:pt idx="209">
                  <c:v>53.507100073841329</c:v>
                </c:pt>
                <c:pt idx="210">
                  <c:v>50.522160716379169</c:v>
                </c:pt>
                <c:pt idx="211">
                  <c:v>47.946025809183155</c:v>
                </c:pt>
                <c:pt idx="212">
                  <c:v>47.603530276789144</c:v>
                </c:pt>
                <c:pt idx="213">
                  <c:v>47.63368868941707</c:v>
                </c:pt>
                <c:pt idx="214">
                  <c:v>46.192203490517635</c:v>
                </c:pt>
                <c:pt idx="215">
                  <c:v>45.259910783487058</c:v>
                </c:pt>
                <c:pt idx="216">
                  <c:v>44.7131879990363</c:v>
                </c:pt>
                <c:pt idx="217">
                  <c:v>42.677906343350053</c:v>
                </c:pt>
                <c:pt idx="218">
                  <c:v>41.915633013649654</c:v>
                </c:pt>
                <c:pt idx="219">
                  <c:v>41.85559340418947</c:v>
                </c:pt>
                <c:pt idx="220">
                  <c:v>36.75291300940362</c:v>
                </c:pt>
                <c:pt idx="221">
                  <c:v>35.809463880280809</c:v>
                </c:pt>
                <c:pt idx="222">
                  <c:v>36.416559125292316</c:v>
                </c:pt>
                <c:pt idx="223">
                  <c:v>35.605140272457078</c:v>
                </c:pt>
                <c:pt idx="224">
                  <c:v>32.859070715184089</c:v>
                </c:pt>
                <c:pt idx="225">
                  <c:v>33.095911405819926</c:v>
                </c:pt>
                <c:pt idx="226">
                  <c:v>33.277393995414862</c:v>
                </c:pt>
                <c:pt idx="227">
                  <c:v>34.624982555723861</c:v>
                </c:pt>
                <c:pt idx="228">
                  <c:v>36.963727861098157</c:v>
                </c:pt>
                <c:pt idx="229">
                  <c:v>36.336541052998719</c:v>
                </c:pt>
                <c:pt idx="230">
                  <c:v>35.793955859476753</c:v>
                </c:pt>
                <c:pt idx="231">
                  <c:v>35.680454968414203</c:v>
                </c:pt>
                <c:pt idx="232">
                  <c:v>36.76291847517453</c:v>
                </c:pt>
                <c:pt idx="233">
                  <c:v>36.894318183020687</c:v>
                </c:pt>
                <c:pt idx="234">
                  <c:v>37.095342635182753</c:v>
                </c:pt>
                <c:pt idx="235">
                  <c:v>38.334946048457574</c:v>
                </c:pt>
                <c:pt idx="236">
                  <c:v>35.052022556756619</c:v>
                </c:pt>
                <c:pt idx="237">
                  <c:v>37.531301117530766</c:v>
                </c:pt>
                <c:pt idx="238">
                  <c:v>36.958856626882564</c:v>
                </c:pt>
                <c:pt idx="239">
                  <c:v>36.365979174874212</c:v>
                </c:pt>
                <c:pt idx="240">
                  <c:v>35.571812846514646</c:v>
                </c:pt>
                <c:pt idx="241">
                  <c:v>31.809951342837532</c:v>
                </c:pt>
                <c:pt idx="242">
                  <c:v>32.005809673163</c:v>
                </c:pt>
                <c:pt idx="243">
                  <c:v>31.358696956611276</c:v>
                </c:pt>
                <c:pt idx="244">
                  <c:v>34.036622702442273</c:v>
                </c:pt>
                <c:pt idx="245">
                  <c:v>37.232315943464847</c:v>
                </c:pt>
                <c:pt idx="246">
                  <c:v>38.851826016876913</c:v>
                </c:pt>
                <c:pt idx="247">
                  <c:v>42.935746665482206</c:v>
                </c:pt>
                <c:pt idx="248">
                  <c:v>43.889853322122384</c:v>
                </c:pt>
                <c:pt idx="249">
                  <c:v>47.763758516581689</c:v>
                </c:pt>
                <c:pt idx="250">
                  <c:v>52.453737273588253</c:v>
                </c:pt>
                <c:pt idx="251">
                  <c:v>48.91219056291434</c:v>
                </c:pt>
                <c:pt idx="252">
                  <c:v>45.948008460220187</c:v>
                </c:pt>
                <c:pt idx="253">
                  <c:v>44.723123063925144</c:v>
                </c:pt>
                <c:pt idx="254">
                  <c:v>42.046254355508829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726-47C6-A6FF-0E82B2BEC6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97646384"/>
        <c:axId val="597671344"/>
      </c:lineChart>
      <c:catAx>
        <c:axId val="5976463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671344"/>
        <c:crosses val="autoZero"/>
        <c:auto val="1"/>
        <c:lblAlgn val="ctr"/>
        <c:lblOffset val="100"/>
        <c:tickLblSkip val="5"/>
        <c:tickMarkSkip val="4"/>
        <c:noMultiLvlLbl val="0"/>
      </c:catAx>
      <c:valAx>
        <c:axId val="59767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Current Won</a:t>
                </a:r>
                <a:r>
                  <a:rPr lang="en-US" baseline="0"/>
                  <a:t> GDP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646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'FRED Graph'!$J$12:$J$148</c:f>
              <c:numCache>
                <c:formatCode>0.000000</c:formatCode>
                <c:ptCount val="137"/>
                <c:pt idx="0">
                  <c:v>-6840000000.000001</c:v>
                </c:pt>
                <c:pt idx="1">
                  <c:v>-5580000000</c:v>
                </c:pt>
                <c:pt idx="2">
                  <c:v>-5310000000</c:v>
                </c:pt>
                <c:pt idx="3">
                  <c:v>-5650000000</c:v>
                </c:pt>
                <c:pt idx="4">
                  <c:v>-8020000000</c:v>
                </c:pt>
                <c:pt idx="5">
                  <c:v>-8860000000</c:v>
                </c:pt>
                <c:pt idx="6">
                  <c:v>-5660000000</c:v>
                </c:pt>
                <c:pt idx="7">
                  <c:v>-7400000000</c:v>
                </c:pt>
                <c:pt idx="8">
                  <c:v>-9430000000</c:v>
                </c:pt>
                <c:pt idx="9">
                  <c:v>-8470000000</c:v>
                </c:pt>
                <c:pt idx="10">
                  <c:v>-12130000000</c:v>
                </c:pt>
                <c:pt idx="11">
                  <c:v>-12860000000</c:v>
                </c:pt>
                <c:pt idx="12">
                  <c:v>-13920000000</c:v>
                </c:pt>
                <c:pt idx="13">
                  <c:v>-14510000000</c:v>
                </c:pt>
                <c:pt idx="14">
                  <c:v>-14020000000</c:v>
                </c:pt>
                <c:pt idx="15">
                  <c:v>-13080000000</c:v>
                </c:pt>
                <c:pt idx="16">
                  <c:v>-13190000000</c:v>
                </c:pt>
                <c:pt idx="17">
                  <c:v>-11510000000</c:v>
                </c:pt>
                <c:pt idx="18">
                  <c:v>-13780000000</c:v>
                </c:pt>
                <c:pt idx="19">
                  <c:v>-16390000000</c:v>
                </c:pt>
                <c:pt idx="20">
                  <c:v>-14400000000</c:v>
                </c:pt>
                <c:pt idx="21">
                  <c:v>-13670000000</c:v>
                </c:pt>
                <c:pt idx="22">
                  <c:v>-13469999999.999998</c:v>
                </c:pt>
                <c:pt idx="23">
                  <c:v>-18340000000</c:v>
                </c:pt>
                <c:pt idx="24">
                  <c:v>-21610000000</c:v>
                </c:pt>
                <c:pt idx="25">
                  <c:v>-22600000000</c:v>
                </c:pt>
                <c:pt idx="26">
                  <c:v>-23010000000</c:v>
                </c:pt>
                <c:pt idx="27">
                  <c:v>-36990000000</c:v>
                </c:pt>
                <c:pt idx="28">
                  <c:v>-28780000000</c:v>
                </c:pt>
                <c:pt idx="29">
                  <c:v>-20690000000</c:v>
                </c:pt>
                <c:pt idx="30">
                  <c:v>-49530000000</c:v>
                </c:pt>
                <c:pt idx="31">
                  <c:v>-39800000000</c:v>
                </c:pt>
                <c:pt idx="32">
                  <c:v>-52660000000</c:v>
                </c:pt>
                <c:pt idx="33">
                  <c:v>-47120000000</c:v>
                </c:pt>
                <c:pt idx="34">
                  <c:v>-55190000000</c:v>
                </c:pt>
                <c:pt idx="35">
                  <c:v>-56530000000</c:v>
                </c:pt>
                <c:pt idx="36">
                  <c:v>-58550000000</c:v>
                </c:pt>
                <c:pt idx="37">
                  <c:v>-62970000000</c:v>
                </c:pt>
                <c:pt idx="38">
                  <c:v>-65350000000.000015</c:v>
                </c:pt>
                <c:pt idx="39">
                  <c:v>-75120000000</c:v>
                </c:pt>
                <c:pt idx="40">
                  <c:v>-65400000000</c:v>
                </c:pt>
                <c:pt idx="41">
                  <c:v>-55700000000</c:v>
                </c:pt>
                <c:pt idx="42">
                  <c:v>-66400000000</c:v>
                </c:pt>
                <c:pt idx="43">
                  <c:v>-83200000000</c:v>
                </c:pt>
                <c:pt idx="44">
                  <c:v>-78400000000</c:v>
                </c:pt>
                <c:pt idx="45">
                  <c:v>-94000000000</c:v>
                </c:pt>
                <c:pt idx="46">
                  <c:v>-103200000000</c:v>
                </c:pt>
                <c:pt idx="47">
                  <c:v>-79700000000</c:v>
                </c:pt>
                <c:pt idx="48">
                  <c:v>-68400000000</c:v>
                </c:pt>
                <c:pt idx="49">
                  <c:v>-47600000000</c:v>
                </c:pt>
                <c:pt idx="50">
                  <c:v>-46100000000</c:v>
                </c:pt>
                <c:pt idx="51">
                  <c:v>-44600000000</c:v>
                </c:pt>
                <c:pt idx="52">
                  <c:v>-41000000000</c:v>
                </c:pt>
                <c:pt idx="53">
                  <c:v>-77500000000</c:v>
                </c:pt>
                <c:pt idx="54">
                  <c:v>-45100000000</c:v>
                </c:pt>
                <c:pt idx="55">
                  <c:v>-42500000000</c:v>
                </c:pt>
                <c:pt idx="56">
                  <c:v>-152300000000</c:v>
                </c:pt>
                <c:pt idx="57">
                  <c:v>-193200000000</c:v>
                </c:pt>
                <c:pt idx="58">
                  <c:v>-238100000000</c:v>
                </c:pt>
                <c:pt idx="59">
                  <c:v>-291500000000</c:v>
                </c:pt>
                <c:pt idx="60">
                  <c:v>-383900000000</c:v>
                </c:pt>
                <c:pt idx="61">
                  <c:v>-296700000000.00006</c:v>
                </c:pt>
                <c:pt idx="62">
                  <c:v>-46300000000</c:v>
                </c:pt>
                <c:pt idx="63">
                  <c:v>-187800000000</c:v>
                </c:pt>
                <c:pt idx="64">
                  <c:v>-153700000000</c:v>
                </c:pt>
                <c:pt idx="65">
                  <c:v>-109500000000</c:v>
                </c:pt>
                <c:pt idx="66">
                  <c:v>-64500000000.000122</c:v>
                </c:pt>
                <c:pt idx="67">
                  <c:v>-80099999999.999878</c:v>
                </c:pt>
                <c:pt idx="68">
                  <c:v>-45700000000.000122</c:v>
                </c:pt>
                <c:pt idx="69">
                  <c:v>-191500000000</c:v>
                </c:pt>
                <c:pt idx="70">
                  <c:v>-37600000000</c:v>
                </c:pt>
                <c:pt idx="71">
                  <c:v>-65200000000</c:v>
                </c:pt>
                <c:pt idx="72">
                  <c:v>-173300000000</c:v>
                </c:pt>
                <c:pt idx="73">
                  <c:v>-152200000000</c:v>
                </c:pt>
                <c:pt idx="74">
                  <c:v>-298100000000</c:v>
                </c:pt>
                <c:pt idx="75">
                  <c:v>-439400000000</c:v>
                </c:pt>
                <c:pt idx="76">
                  <c:v>-539900000000</c:v>
                </c:pt>
                <c:pt idx="77">
                  <c:v>-689800000000</c:v>
                </c:pt>
                <c:pt idx="78">
                  <c:v>-572900000000</c:v>
                </c:pt>
                <c:pt idx="79">
                  <c:v>-541800000000</c:v>
                </c:pt>
                <c:pt idx="80">
                  <c:v>-934200000000</c:v>
                </c:pt>
                <c:pt idx="81">
                  <c:v>-716300000000</c:v>
                </c:pt>
                <c:pt idx="82">
                  <c:v>-923800000000</c:v>
                </c:pt>
                <c:pt idx="83">
                  <c:v>-862900000000</c:v>
                </c:pt>
                <c:pt idx="84">
                  <c:v>-738500000000</c:v>
                </c:pt>
                <c:pt idx="85">
                  <c:v>-854400000000</c:v>
                </c:pt>
                <c:pt idx="86">
                  <c:v>-933400000000</c:v>
                </c:pt>
                <c:pt idx="87">
                  <c:v>-1075500000000</c:v>
                </c:pt>
                <c:pt idx="88">
                  <c:v>-395700000000</c:v>
                </c:pt>
                <c:pt idx="89">
                  <c:v>-505700000000</c:v>
                </c:pt>
                <c:pt idx="90">
                  <c:v>-1022500000000</c:v>
                </c:pt>
                <c:pt idx="91">
                  <c:v>-1222900000000</c:v>
                </c:pt>
                <c:pt idx="92">
                  <c:v>-777000000000</c:v>
                </c:pt>
                <c:pt idx="93">
                  <c:v>-466200000000</c:v>
                </c:pt>
                <c:pt idx="94">
                  <c:v>100400000000</c:v>
                </c:pt>
                <c:pt idx="95">
                  <c:v>-314500000000</c:v>
                </c:pt>
                <c:pt idx="96">
                  <c:v>-115900000000</c:v>
                </c:pt>
                <c:pt idx="97">
                  <c:v>-49400000000</c:v>
                </c:pt>
                <c:pt idx="98">
                  <c:v>-33900000000</c:v>
                </c:pt>
                <c:pt idx="99">
                  <c:v>545000000000</c:v>
                </c:pt>
                <c:pt idx="100">
                  <c:v>-6900000000</c:v>
                </c:pt>
                <c:pt idx="101">
                  <c:v>193900000000</c:v>
                </c:pt>
                <c:pt idx="102">
                  <c:v>415000000000</c:v>
                </c:pt>
                <c:pt idx="103">
                  <c:v>355400000000</c:v>
                </c:pt>
                <c:pt idx="104">
                  <c:v>63800000000</c:v>
                </c:pt>
                <c:pt idx="105">
                  <c:v>905400000000</c:v>
                </c:pt>
                <c:pt idx="106">
                  <c:v>1461700000000</c:v>
                </c:pt>
                <c:pt idx="107">
                  <c:v>1511700000000</c:v>
                </c:pt>
                <c:pt idx="108">
                  <c:v>2102100000000</c:v>
                </c:pt>
                <c:pt idx="109">
                  <c:v>2169700000000.001</c:v>
                </c:pt>
                <c:pt idx="110">
                  <c:v>1855300000000</c:v>
                </c:pt>
                <c:pt idx="111">
                  <c:v>1941900000000</c:v>
                </c:pt>
                <c:pt idx="112">
                  <c:v>2571100000000</c:v>
                </c:pt>
                <c:pt idx="113">
                  <c:v>2078800000000</c:v>
                </c:pt>
                <c:pt idx="114">
                  <c:v>2079700000000</c:v>
                </c:pt>
                <c:pt idx="115">
                  <c:v>2431400000000</c:v>
                </c:pt>
                <c:pt idx="116">
                  <c:v>1503400000000</c:v>
                </c:pt>
                <c:pt idx="117">
                  <c:v>810700000000</c:v>
                </c:pt>
                <c:pt idx="118">
                  <c:v>382400000000</c:v>
                </c:pt>
                <c:pt idx="119">
                  <c:v>293700000000</c:v>
                </c:pt>
                <c:pt idx="120">
                  <c:v>-26700000000</c:v>
                </c:pt>
                <c:pt idx="121">
                  <c:v>-164200000000</c:v>
                </c:pt>
                <c:pt idx="122">
                  <c:v>157500000000</c:v>
                </c:pt>
                <c:pt idx="123">
                  <c:v>-1494100000000</c:v>
                </c:pt>
                <c:pt idx="124">
                  <c:v>-1678100000000</c:v>
                </c:pt>
                <c:pt idx="125">
                  <c:v>-1011600000000</c:v>
                </c:pt>
                <c:pt idx="126">
                  <c:v>-2036100000000</c:v>
                </c:pt>
                <c:pt idx="127">
                  <c:v>-783200000000</c:v>
                </c:pt>
                <c:pt idx="128">
                  <c:v>-1151300000000</c:v>
                </c:pt>
                <c:pt idx="129">
                  <c:v>-748900000000.00195</c:v>
                </c:pt>
                <c:pt idx="130">
                  <c:v>14099999999.998047</c:v>
                </c:pt>
                <c:pt idx="131">
                  <c:v>180300000000</c:v>
                </c:pt>
                <c:pt idx="132">
                  <c:v>132299999999.99805</c:v>
                </c:pt>
                <c:pt idx="133">
                  <c:v>6800000000</c:v>
                </c:pt>
                <c:pt idx="134">
                  <c:v>474300000000</c:v>
                </c:pt>
                <c:pt idx="135">
                  <c:v>730000000000</c:v>
                </c:pt>
                <c:pt idx="136">
                  <c:v>-68500000000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C27-445D-8862-CD2D1172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2000831"/>
        <c:axId val="861998431"/>
      </c:lineChart>
      <c:catAx>
        <c:axId val="86200083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1998431"/>
        <c:crosses val="autoZero"/>
        <c:auto val="1"/>
        <c:lblAlgn val="ctr"/>
        <c:lblOffset val="100"/>
        <c:noMultiLvlLbl val="0"/>
      </c:catAx>
      <c:valAx>
        <c:axId val="861998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20008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'FRED Graph'!$K$12:$K$266</c:f>
              <c:numCache>
                <c:formatCode>0%</c:formatCode>
                <c:ptCount val="255"/>
                <c:pt idx="0">
                  <c:v>-0.12134113890367218</c:v>
                </c:pt>
                <c:pt idx="1">
                  <c:v>-9.0864680019540789E-2</c:v>
                </c:pt>
                <c:pt idx="2">
                  <c:v>-8.1667179329437109E-2</c:v>
                </c:pt>
                <c:pt idx="3">
                  <c:v>-8.4252907843722039E-2</c:v>
                </c:pt>
                <c:pt idx="4">
                  <c:v>-0.11059018201875345</c:v>
                </c:pt>
                <c:pt idx="5">
                  <c:v>-0.11848087723990372</c:v>
                </c:pt>
                <c:pt idx="6">
                  <c:v>-7.5446547587310051E-2</c:v>
                </c:pt>
                <c:pt idx="7">
                  <c:v>-9.322247417485513E-2</c:v>
                </c:pt>
                <c:pt idx="8">
                  <c:v>-0.10884118190212373</c:v>
                </c:pt>
                <c:pt idx="9">
                  <c:v>-9.4710947109471089E-2</c:v>
                </c:pt>
                <c:pt idx="10">
                  <c:v>-0.13683023124647489</c:v>
                </c:pt>
                <c:pt idx="11">
                  <c:v>-0.12713791398912505</c:v>
                </c:pt>
                <c:pt idx="12">
                  <c:v>-0.11869031377899045</c:v>
                </c:pt>
                <c:pt idx="13">
                  <c:v>-0.1194238683127572</c:v>
                </c:pt>
                <c:pt idx="14">
                  <c:v>-0.10609156261823685</c:v>
                </c:pt>
                <c:pt idx="15">
                  <c:v>-8.8611882663776162E-2</c:v>
                </c:pt>
                <c:pt idx="16">
                  <c:v>-8.2607878749921718E-2</c:v>
                </c:pt>
                <c:pt idx="17">
                  <c:v>-6.4626614261650756E-2</c:v>
                </c:pt>
                <c:pt idx="18">
                  <c:v>-7.1849418634965329E-2</c:v>
                </c:pt>
                <c:pt idx="19">
                  <c:v>-7.800304587854559E-2</c:v>
                </c:pt>
                <c:pt idx="20">
                  <c:v>-7.2416394267035458E-2</c:v>
                </c:pt>
                <c:pt idx="21">
                  <c:v>-6.6960568209649768E-2</c:v>
                </c:pt>
                <c:pt idx="22">
                  <c:v>-6.5432818420285616E-2</c:v>
                </c:pt>
                <c:pt idx="23">
                  <c:v>-8.2415854042151626E-2</c:v>
                </c:pt>
                <c:pt idx="24">
                  <c:v>-8.9895586338866004E-2</c:v>
                </c:pt>
                <c:pt idx="25">
                  <c:v>-8.4561849884008083E-2</c:v>
                </c:pt>
                <c:pt idx="26">
                  <c:v>-8.3439097798890374E-2</c:v>
                </c:pt>
                <c:pt idx="27">
                  <c:v>-0.13087319558448909</c:v>
                </c:pt>
                <c:pt idx="28">
                  <c:v>-9.756593667367279E-2</c:v>
                </c:pt>
                <c:pt idx="29">
                  <c:v>-6.417095713665405E-2</c:v>
                </c:pt>
                <c:pt idx="30">
                  <c:v>-0.14616224510874376</c:v>
                </c:pt>
                <c:pt idx="31">
                  <c:v>-0.11137851905748027</c:v>
                </c:pt>
                <c:pt idx="32">
                  <c:v>-0.1318873973151673</c:v>
                </c:pt>
                <c:pt idx="33">
                  <c:v>-0.11156359503740884</c:v>
                </c:pt>
                <c:pt idx="34">
                  <c:v>-0.12856410734252702</c:v>
                </c:pt>
                <c:pt idx="35">
                  <c:v>-0.12790171500972894</c:v>
                </c:pt>
                <c:pt idx="36">
                  <c:v>-0.12362753378378379</c:v>
                </c:pt>
                <c:pt idx="37">
                  <c:v>-0.11990631426612844</c:v>
                </c:pt>
                <c:pt idx="38">
                  <c:v>-0.11081154407026828</c:v>
                </c:pt>
                <c:pt idx="39">
                  <c:v>-0.12035568372987263</c:v>
                </c:pt>
                <c:pt idx="40">
                  <c:v>-0.1008792225821379</c:v>
                </c:pt>
                <c:pt idx="41">
                  <c:v>-8.4714828897338404E-2</c:v>
                </c:pt>
                <c:pt idx="42">
                  <c:v>-9.2763341715563011E-2</c:v>
                </c:pt>
                <c:pt idx="43">
                  <c:v>-0.10735483870967742</c:v>
                </c:pt>
                <c:pt idx="44">
                  <c:v>-9.6849907350216188E-2</c:v>
                </c:pt>
                <c:pt idx="45">
                  <c:v>-0.11104548139397519</c:v>
                </c:pt>
                <c:pt idx="46">
                  <c:v>-0.11852532445159067</c:v>
                </c:pt>
                <c:pt idx="47">
                  <c:v>-8.7457478327663776E-2</c:v>
                </c:pt>
                <c:pt idx="48">
                  <c:v>-7.1101871101871106E-2</c:v>
                </c:pt>
                <c:pt idx="49">
                  <c:v>-4.57033125300048E-2</c:v>
                </c:pt>
                <c:pt idx="50">
                  <c:v>-4.2123538011695903E-2</c:v>
                </c:pt>
                <c:pt idx="51">
                  <c:v>-3.8129434897837051E-2</c:v>
                </c:pt>
                <c:pt idx="52">
                  <c:v>-3.3158107561665991E-2</c:v>
                </c:pt>
                <c:pt idx="53">
                  <c:v>-5.904312052415054E-2</c:v>
                </c:pt>
                <c:pt idx="54">
                  <c:v>-3.1146408839779007E-2</c:v>
                </c:pt>
                <c:pt idx="55">
                  <c:v>-2.7774147170304537E-2</c:v>
                </c:pt>
                <c:pt idx="56">
                  <c:v>-8.3047058182016464E-2</c:v>
                </c:pt>
                <c:pt idx="57">
                  <c:v>-0.10278782719727601</c:v>
                </c:pt>
                <c:pt idx="58">
                  <c:v>-0.11972043443282382</c:v>
                </c:pt>
                <c:pt idx="59">
                  <c:v>-0.13233758569028919</c:v>
                </c:pt>
                <c:pt idx="60">
                  <c:v>-0.16194212435670294</c:v>
                </c:pt>
                <c:pt idx="61">
                  <c:v>-0.11482642517125279</c:v>
                </c:pt>
                <c:pt idx="62">
                  <c:v>-1.7209976582537263E-2</c:v>
                </c:pt>
                <c:pt idx="63">
                  <c:v>-6.4785428453153035E-2</c:v>
                </c:pt>
                <c:pt idx="64">
                  <c:v>-4.6924133720042741E-2</c:v>
                </c:pt>
                <c:pt idx="65">
                  <c:v>-3.0572074713125053E-2</c:v>
                </c:pt>
                <c:pt idx="66">
                  <c:v>-1.7282958199356945E-2</c:v>
                </c:pt>
                <c:pt idx="67">
                  <c:v>-2.0625193119785733E-2</c:v>
                </c:pt>
                <c:pt idx="68">
                  <c:v>-1.1013109697320252E-2</c:v>
                </c:pt>
                <c:pt idx="69">
                  <c:v>-4.3274880231401969E-2</c:v>
                </c:pt>
                <c:pt idx="70">
                  <c:v>-7.8357820152130872E-3</c:v>
                </c:pt>
                <c:pt idx="71">
                  <c:v>-1.2455108122564377E-2</c:v>
                </c:pt>
                <c:pt idx="72">
                  <c:v>-3.1172989405140936E-2</c:v>
                </c:pt>
                <c:pt idx="73">
                  <c:v>-2.5397567039898542E-2</c:v>
                </c:pt>
                <c:pt idx="74">
                  <c:v>-4.5576161572920326E-2</c:v>
                </c:pt>
                <c:pt idx="75">
                  <c:v>-6.2222096349372681E-2</c:v>
                </c:pt>
                <c:pt idx="76">
                  <c:v>-7.1758951593609607E-2</c:v>
                </c:pt>
                <c:pt idx="77">
                  <c:v>-8.7757464727809376E-2</c:v>
                </c:pt>
                <c:pt idx="78">
                  <c:v>-6.8903722412652593E-2</c:v>
                </c:pt>
                <c:pt idx="79">
                  <c:v>-6.2249388191229008E-2</c:v>
                </c:pt>
                <c:pt idx="80">
                  <c:v>-0.1017802279214695</c:v>
                </c:pt>
                <c:pt idx="81">
                  <c:v>-7.4521431543903449E-2</c:v>
                </c:pt>
                <c:pt idx="82">
                  <c:v>-9.0527801187699666E-2</c:v>
                </c:pt>
                <c:pt idx="83">
                  <c:v>-8.0420134390814454E-2</c:v>
                </c:pt>
                <c:pt idx="84">
                  <c:v>-6.5137816979051813E-2</c:v>
                </c:pt>
                <c:pt idx="85">
                  <c:v>-7.0233123993029292E-2</c:v>
                </c:pt>
                <c:pt idx="86">
                  <c:v>-7.2917317667645767E-2</c:v>
                </c:pt>
                <c:pt idx="87">
                  <c:v>-8.0464155855815414E-2</c:v>
                </c:pt>
                <c:pt idx="88">
                  <c:v>-2.9153466440727915E-2</c:v>
                </c:pt>
                <c:pt idx="89">
                  <c:v>-3.5818506346328195E-2</c:v>
                </c:pt>
                <c:pt idx="90">
                  <c:v>-7.0480299980699768E-2</c:v>
                </c:pt>
                <c:pt idx="91">
                  <c:v>-8.1053852526926262E-2</c:v>
                </c:pt>
                <c:pt idx="92">
                  <c:v>-4.7744575736907109E-2</c:v>
                </c:pt>
                <c:pt idx="93">
                  <c:v>-2.8079262783834248E-2</c:v>
                </c:pt>
                <c:pt idx="94">
                  <c:v>5.7599853131848596E-3</c:v>
                </c:pt>
                <c:pt idx="95">
                  <c:v>-1.7695978033355091E-2</c:v>
                </c:pt>
                <c:pt idx="96">
                  <c:v>-6.2096160646357276E-3</c:v>
                </c:pt>
                <c:pt idx="97">
                  <c:v>-2.5605009044684371E-3</c:v>
                </c:pt>
                <c:pt idx="98">
                  <c:v>-1.6725955821767426E-3</c:v>
                </c:pt>
                <c:pt idx="99">
                  <c:v>2.6760680948850271E-2</c:v>
                </c:pt>
                <c:pt idx="100">
                  <c:v>-3.3322547774391863E-4</c:v>
                </c:pt>
                <c:pt idx="101">
                  <c:v>8.969252901476989E-3</c:v>
                </c:pt>
                <c:pt idx="102">
                  <c:v>1.8333141902935952E-2</c:v>
                </c:pt>
                <c:pt idx="103">
                  <c:v>1.5340124309392265E-2</c:v>
                </c:pt>
                <c:pt idx="104">
                  <c:v>2.6319046243966832E-3</c:v>
                </c:pt>
                <c:pt idx="105">
                  <c:v>3.6222954807323009E-2</c:v>
                </c:pt>
                <c:pt idx="106">
                  <c:v>5.5252106399144213E-2</c:v>
                </c:pt>
                <c:pt idx="107">
                  <c:v>5.5384784480389825E-2</c:v>
                </c:pt>
                <c:pt idx="108">
                  <c:v>7.4560003405052241E-2</c:v>
                </c:pt>
                <c:pt idx="109">
                  <c:v>7.2587066341039147E-2</c:v>
                </c:pt>
                <c:pt idx="110">
                  <c:v>5.994158659593303E-2</c:v>
                </c:pt>
                <c:pt idx="111">
                  <c:v>5.9454957947687966E-2</c:v>
                </c:pt>
                <c:pt idx="112">
                  <c:v>7.3576250475751698E-2</c:v>
                </c:pt>
                <c:pt idx="113">
                  <c:v>5.8963013387792147E-2</c:v>
                </c:pt>
                <c:pt idx="114">
                  <c:v>5.6300623727638929E-2</c:v>
                </c:pt>
                <c:pt idx="115">
                  <c:v>6.257656711654673E-2</c:v>
                </c:pt>
                <c:pt idx="116">
                  <c:v>3.8298598639143845E-2</c:v>
                </c:pt>
                <c:pt idx="117">
                  <c:v>2.0127063415021688E-2</c:v>
                </c:pt>
                <c:pt idx="118">
                  <c:v>9.1755446779921302E-3</c:v>
                </c:pt>
                <c:pt idx="119">
                  <c:v>6.5863684374586531E-3</c:v>
                </c:pt>
                <c:pt idx="120">
                  <c:v>-5.7233990559606954E-4</c:v>
                </c:pt>
                <c:pt idx="121">
                  <c:v>-3.3643335566660723E-3</c:v>
                </c:pt>
                <c:pt idx="122">
                  <c:v>3.0422966152277085E-3</c:v>
                </c:pt>
                <c:pt idx="123">
                  <c:v>-2.8016493747339642E-2</c:v>
                </c:pt>
                <c:pt idx="124">
                  <c:v>-2.9603533865624195E-2</c:v>
                </c:pt>
                <c:pt idx="125">
                  <c:v>-1.709040717269995E-2</c:v>
                </c:pt>
                <c:pt idx="126">
                  <c:v>-3.2932746740853364E-2</c:v>
                </c:pt>
                <c:pt idx="127">
                  <c:v>-1.2090505896282848E-2</c:v>
                </c:pt>
                <c:pt idx="128">
                  <c:v>-1.7310933719858479E-2</c:v>
                </c:pt>
                <c:pt idx="129">
                  <c:v>-1.0856455307181613E-2</c:v>
                </c:pt>
                <c:pt idx="130">
                  <c:v>2.0109159936275423E-4</c:v>
                </c:pt>
                <c:pt idx="131">
                  <c:v>2.5064538057644266E-3</c:v>
                </c:pt>
                <c:pt idx="132">
                  <c:v>1.7787087354362077E-3</c:v>
                </c:pt>
                <c:pt idx="133">
                  <c:v>8.7288822024510183E-5</c:v>
                </c:pt>
                <c:pt idx="134">
                  <c:v>5.9197519769949676E-3</c:v>
                </c:pt>
                <c:pt idx="135">
                  <c:v>8.8188108860368028E-3</c:v>
                </c:pt>
                <c:pt idx="136">
                  <c:v>-7.7971333867560277E-4</c:v>
                </c:pt>
                <c:pt idx="137">
                  <c:v>-4.5376674719964857E-3</c:v>
                </c:pt>
                <c:pt idx="138">
                  <c:v>-7.8880622252282713E-3</c:v>
                </c:pt>
                <c:pt idx="139">
                  <c:v>-7.3244304315532582E-3</c:v>
                </c:pt>
                <c:pt idx="140">
                  <c:v>-8.0189570703766699E-3</c:v>
                </c:pt>
                <c:pt idx="141">
                  <c:v>-1.1779746057372224E-2</c:v>
                </c:pt>
                <c:pt idx="142">
                  <c:v>-1.4330275164059275E-2</c:v>
                </c:pt>
                <c:pt idx="143">
                  <c:v>-6.4126365364177958E-3</c:v>
                </c:pt>
                <c:pt idx="144">
                  <c:v>-1.062611906846051E-2</c:v>
                </c:pt>
                <c:pt idx="145">
                  <c:v>-2.9601085956999607E-2</c:v>
                </c:pt>
                <c:pt idx="146">
                  <c:v>-3.8299279806235653E-2</c:v>
                </c:pt>
                <c:pt idx="147">
                  <c:v>-4.2152624960704183E-2</c:v>
                </c:pt>
                <c:pt idx="148">
                  <c:v>-2.7351729094747423E-2</c:v>
                </c:pt>
                <c:pt idx="149">
                  <c:v>-4.731052397153883E-3</c:v>
                </c:pt>
                <c:pt idx="150">
                  <c:v>-1.2715052123725954E-2</c:v>
                </c:pt>
                <c:pt idx="151">
                  <c:v>9.7779128493129287E-3</c:v>
                </c:pt>
                <c:pt idx="152">
                  <c:v>0.15207109658307369</c:v>
                </c:pt>
                <c:pt idx="153">
                  <c:v>0.10191917291521894</c:v>
                </c:pt>
                <c:pt idx="154">
                  <c:v>9.4480974008396681E-2</c:v>
                </c:pt>
                <c:pt idx="155">
                  <c:v>7.3628640093404502E-2</c:v>
                </c:pt>
                <c:pt idx="156">
                  <c:v>6.8402867015048996E-2</c:v>
                </c:pt>
                <c:pt idx="157">
                  <c:v>6.33777126769349E-2</c:v>
                </c:pt>
                <c:pt idx="158">
                  <c:v>4.3088691929002165E-2</c:v>
                </c:pt>
                <c:pt idx="159">
                  <c:v>4.3761280662892775E-2</c:v>
                </c:pt>
                <c:pt idx="160">
                  <c:v>1.3960529301898096E-2</c:v>
                </c:pt>
                <c:pt idx="161">
                  <c:v>1.6006666745558149E-2</c:v>
                </c:pt>
                <c:pt idx="162">
                  <c:v>2.6888111444368767E-2</c:v>
                </c:pt>
                <c:pt idx="163">
                  <c:v>1.429064673898358E-2</c:v>
                </c:pt>
                <c:pt idx="164">
                  <c:v>3.3458749912138687E-2</c:v>
                </c:pt>
                <c:pt idx="165">
                  <c:v>1.8119111147343672E-2</c:v>
                </c:pt>
                <c:pt idx="166">
                  <c:v>5.283016764758338E-3</c:v>
                </c:pt>
                <c:pt idx="167">
                  <c:v>-1.9657275540756829E-3</c:v>
                </c:pt>
                <c:pt idx="168">
                  <c:v>2.4508390762270505E-2</c:v>
                </c:pt>
                <c:pt idx="169">
                  <c:v>9.9682975789668719E-3</c:v>
                </c:pt>
                <c:pt idx="170">
                  <c:v>9.8663047517555391E-3</c:v>
                </c:pt>
                <c:pt idx="171">
                  <c:v>3.9861442753562929E-3</c:v>
                </c:pt>
                <c:pt idx="172">
                  <c:v>-1.6819990419302173E-3</c:v>
                </c:pt>
                <c:pt idx="173">
                  <c:v>1.1754111638144842E-2</c:v>
                </c:pt>
                <c:pt idx="174">
                  <c:v>1.9070782770119289E-2</c:v>
                </c:pt>
                <c:pt idx="175">
                  <c:v>3.456628366232857E-2</c:v>
                </c:pt>
                <c:pt idx="176">
                  <c:v>3.649404569413079E-2</c:v>
                </c:pt>
                <c:pt idx="177">
                  <c:v>3.7509684359488725E-2</c:v>
                </c:pt>
                <c:pt idx="178">
                  <c:v>3.8930712987638914E-2</c:v>
                </c:pt>
                <c:pt idx="179">
                  <c:v>2.6932378339110115E-2</c:v>
                </c:pt>
                <c:pt idx="180">
                  <c:v>3.1960294872993157E-2</c:v>
                </c:pt>
                <c:pt idx="181">
                  <c:v>1.8401892505709457E-2</c:v>
                </c:pt>
                <c:pt idx="182">
                  <c:v>1.6687304261542756E-2</c:v>
                </c:pt>
                <c:pt idx="183">
                  <c:v>2.2858615006642435E-2</c:v>
                </c:pt>
                <c:pt idx="184">
                  <c:v>1.3981340911155228E-3</c:v>
                </c:pt>
                <c:pt idx="185">
                  <c:v>9.5570187227461151E-3</c:v>
                </c:pt>
                <c:pt idx="186">
                  <c:v>-1.7379996108897314E-3</c:v>
                </c:pt>
                <c:pt idx="187">
                  <c:v>1.4666336086052677E-2</c:v>
                </c:pt>
                <c:pt idx="188">
                  <c:v>6.6678990727725681E-3</c:v>
                </c:pt>
                <c:pt idx="189">
                  <c:v>1.5432024344018403E-4</c:v>
                </c:pt>
                <c:pt idx="190">
                  <c:v>1.8773381975497383E-2</c:v>
                </c:pt>
                <c:pt idx="191">
                  <c:v>1.0505465966420338E-2</c:v>
                </c:pt>
                <c:pt idx="192">
                  <c:v>-4.0079891453824621E-3</c:v>
                </c:pt>
                <c:pt idx="193">
                  <c:v>-1.0758894231846672E-2</c:v>
                </c:pt>
                <c:pt idx="194">
                  <c:v>-2.8013519636253838E-2</c:v>
                </c:pt>
                <c:pt idx="195">
                  <c:v>3.412694156721028E-2</c:v>
                </c:pt>
                <c:pt idx="196">
                  <c:v>6.6873579330266913E-2</c:v>
                </c:pt>
                <c:pt idx="197">
                  <c:v>5.357440934879041E-2</c:v>
                </c:pt>
                <c:pt idx="198">
                  <c:v>2.6469750087164488E-2</c:v>
                </c:pt>
                <c:pt idx="199">
                  <c:v>2.443870564141136E-2</c:v>
                </c:pt>
                <c:pt idx="200">
                  <c:v>1.2969579475940905E-2</c:v>
                </c:pt>
                <c:pt idx="201">
                  <c:v>4.3572181963045867E-2</c:v>
                </c:pt>
                <c:pt idx="202">
                  <c:v>3.3514310871779071E-2</c:v>
                </c:pt>
                <c:pt idx="203">
                  <c:v>2.1950578028546424E-2</c:v>
                </c:pt>
                <c:pt idx="204">
                  <c:v>7.9329581739414293E-3</c:v>
                </c:pt>
                <c:pt idx="205">
                  <c:v>-7.1628409306691548E-3</c:v>
                </c:pt>
                <c:pt idx="206">
                  <c:v>2.6642305932766095E-2</c:v>
                </c:pt>
                <c:pt idx="207">
                  <c:v>1.6528553603857694E-2</c:v>
                </c:pt>
                <c:pt idx="208">
                  <c:v>5.7918932502640172E-3</c:v>
                </c:pt>
                <c:pt idx="209">
                  <c:v>1.8356199949469642E-2</c:v>
                </c:pt>
                <c:pt idx="210">
                  <c:v>3.8528382418551985E-2</c:v>
                </c:pt>
                <c:pt idx="211">
                  <c:v>4.6116225617696911E-2</c:v>
                </c:pt>
                <c:pt idx="212">
                  <c:v>4.0755551104303955E-2</c:v>
                </c:pt>
                <c:pt idx="213">
                  <c:v>5.2640352788536196E-2</c:v>
                </c:pt>
                <c:pt idx="214">
                  <c:v>4.9993990629617881E-2</c:v>
                </c:pt>
                <c:pt idx="215">
                  <c:v>4.1875774694623863E-2</c:v>
                </c:pt>
                <c:pt idx="216">
                  <c:v>5.1491134225707919E-2</c:v>
                </c:pt>
                <c:pt idx="217">
                  <c:v>5.1579684969154903E-2</c:v>
                </c:pt>
                <c:pt idx="218">
                  <c:v>4.3753566602361106E-2</c:v>
                </c:pt>
                <c:pt idx="219">
                  <c:v>5.5050944440468041E-2</c:v>
                </c:pt>
                <c:pt idx="220">
                  <c:v>7.2992300790663503E-2</c:v>
                </c:pt>
                <c:pt idx="221">
                  <c:v>7.1747694647549237E-2</c:v>
                </c:pt>
                <c:pt idx="222">
                  <c:v>6.6820186425300729E-2</c:v>
                </c:pt>
                <c:pt idx="223">
                  <c:v>6.2488202259745704E-2</c:v>
                </c:pt>
                <c:pt idx="224">
                  <c:v>8.6704658304716922E-2</c:v>
                </c:pt>
                <c:pt idx="225">
                  <c:v>6.915371693725253E-2</c:v>
                </c:pt>
                <c:pt idx="226">
                  <c:v>5.2116548034310997E-2</c:v>
                </c:pt>
                <c:pt idx="227">
                  <c:v>5.8862924970274046E-2</c:v>
                </c:pt>
                <c:pt idx="228">
                  <c:v>5.6407571929379195E-2</c:v>
                </c:pt>
                <c:pt idx="229">
                  <c:v>4.3072576198755312E-2</c:v>
                </c:pt>
                <c:pt idx="230">
                  <c:v>5.220905778489867E-2</c:v>
                </c:pt>
                <c:pt idx="231">
                  <c:v>3.832342205387209E-2</c:v>
                </c:pt>
                <c:pt idx="232">
                  <c:v>3.9710251465796376E-2</c:v>
                </c:pt>
                <c:pt idx="233">
                  <c:v>4.3272518325454999E-2</c:v>
                </c:pt>
                <c:pt idx="234">
                  <c:v>5.6364625709541774E-2</c:v>
                </c:pt>
                <c:pt idx="235">
                  <c:v>3.8023200930362704E-2</c:v>
                </c:pt>
                <c:pt idx="236">
                  <c:v>3.702071786770568E-2</c:v>
                </c:pt>
                <c:pt idx="237">
                  <c:v>2.1353514722576974E-2</c:v>
                </c:pt>
                <c:pt idx="238">
                  <c:v>2.7079955113529963E-2</c:v>
                </c:pt>
                <c:pt idx="239">
                  <c:v>2.6457326207076973E-2</c:v>
                </c:pt>
                <c:pt idx="240">
                  <c:v>3.7822091558308839E-2</c:v>
                </c:pt>
                <c:pt idx="241">
                  <c:v>1.1034862059490251E-2</c:v>
                </c:pt>
                <c:pt idx="242">
                  <c:v>4.3867647770593064E-2</c:v>
                </c:pt>
                <c:pt idx="243">
                  <c:v>5.3730208977705293E-2</c:v>
                </c:pt>
                <c:pt idx="244">
                  <c:v>5.4955576683658004E-2</c:v>
                </c:pt>
                <c:pt idx="245">
                  <c:v>2.9321354668782731E-2</c:v>
                </c:pt>
                <c:pt idx="246">
                  <c:v>3.6401472627490723E-2</c:v>
                </c:pt>
                <c:pt idx="247">
                  <c:v>2.230505473437764E-2</c:v>
                </c:pt>
                <c:pt idx="248">
                  <c:v>4.289141751519053E-2</c:v>
                </c:pt>
                <c:pt idx="249">
                  <c:v>1.2473768266624764E-2</c:v>
                </c:pt>
                <c:pt idx="250">
                  <c:v>-2.7614278738013552E-2</c:v>
                </c:pt>
                <c:pt idx="251">
                  <c:v>-2.7092027149632048E-2</c:v>
                </c:pt>
                <c:pt idx="252">
                  <c:v>-2.0788355976885338E-2</c:v>
                </c:pt>
                <c:pt idx="253">
                  <c:v>-1.0983434075207353E-2</c:v>
                </c:pt>
                <c:pt idx="254">
                  <c:v>1.1343430529889134E-2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EA-4FA3-9970-CF56671238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1995551"/>
        <c:axId val="861970591"/>
      </c:lineChart>
      <c:catAx>
        <c:axId val="86199555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1970591"/>
        <c:crosses val="autoZero"/>
        <c:auto val="1"/>
        <c:lblAlgn val="ctr"/>
        <c:lblOffset val="100"/>
        <c:noMultiLvlLbl val="0"/>
      </c:catAx>
      <c:valAx>
        <c:axId val="8619705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19955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1104900</xdr:colOff>
      <xdr:row>19</xdr:row>
      <xdr:rowOff>66675</xdr:rowOff>
    </xdr:from>
    <xdr:to>
      <xdr:col>8</xdr:col>
      <xdr:colOff>152400</xdr:colOff>
      <xdr:row>36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E64CAC-94C5-76B9-6FB0-D66B4A03CB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431596</xdr:colOff>
      <xdr:row>246</xdr:row>
      <xdr:rowOff>117043</xdr:rowOff>
    </xdr:from>
    <xdr:to>
      <xdr:col>8</xdr:col>
      <xdr:colOff>1214323</xdr:colOff>
      <xdr:row>267</xdr:row>
      <xdr:rowOff>51206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31F6A05-C3F7-F33E-1B61-02F458FAFC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307237</xdr:colOff>
      <xdr:row>2</xdr:row>
      <xdr:rowOff>29261</xdr:rowOff>
    </xdr:from>
    <xdr:to>
      <xdr:col>9</xdr:col>
      <xdr:colOff>797355</xdr:colOff>
      <xdr:row>19</xdr:row>
      <xdr:rowOff>36576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6DA02FB-A48D-A114-CEF1-26D93E040E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68"/>
  <sheetViews>
    <sheetView tabSelected="1" topLeftCell="E17" workbookViewId="0">
      <selection activeCell="K20" sqref="K20"/>
    </sheetView>
  </sheetViews>
  <sheetFormatPr defaultRowHeight="12.7" x14ac:dyDescent="0.25"/>
  <cols>
    <col min="1" max="9" width="20.6640625" customWidth="1"/>
    <col min="10" max="11" width="30.33203125" customWidth="1"/>
    <col min="12" max="257" width="20.6640625" customWidth="1"/>
  </cols>
  <sheetData>
    <row r="1" spans="1:13" x14ac:dyDescent="0.25">
      <c r="A1" t="s">
        <v>0</v>
      </c>
      <c r="D1" t="s">
        <v>0</v>
      </c>
      <c r="H1" t="s">
        <v>0</v>
      </c>
    </row>
    <row r="2" spans="1:13" x14ac:dyDescent="0.25">
      <c r="A2" t="s">
        <v>1</v>
      </c>
      <c r="D2" t="s">
        <v>1</v>
      </c>
      <c r="H2" t="s">
        <v>1</v>
      </c>
    </row>
    <row r="3" spans="1:13" x14ac:dyDescent="0.25">
      <c r="A3" t="s">
        <v>2</v>
      </c>
      <c r="D3" t="s">
        <v>2</v>
      </c>
      <c r="H3" t="s">
        <v>2</v>
      </c>
    </row>
    <row r="4" spans="1:13" x14ac:dyDescent="0.25">
      <c r="A4" t="s">
        <v>3</v>
      </c>
      <c r="D4" t="s">
        <v>3</v>
      </c>
      <c r="H4" t="s">
        <v>3</v>
      </c>
    </row>
    <row r="5" spans="1:13" x14ac:dyDescent="0.25">
      <c r="A5" t="s">
        <v>4</v>
      </c>
      <c r="D5" t="s">
        <v>4</v>
      </c>
      <c r="H5" t="s">
        <v>4</v>
      </c>
    </row>
    <row r="6" spans="1:13" x14ac:dyDescent="0.25">
      <c r="A6" t="s">
        <v>5</v>
      </c>
      <c r="D6" t="s">
        <v>5</v>
      </c>
      <c r="H6" t="s">
        <v>5</v>
      </c>
    </row>
    <row r="8" spans="1:13" x14ac:dyDescent="0.25">
      <c r="A8" t="s">
        <v>6</v>
      </c>
      <c r="B8" t="s">
        <v>7</v>
      </c>
      <c r="D8" t="s">
        <v>10</v>
      </c>
      <c r="E8" t="s">
        <v>11</v>
      </c>
      <c r="H8" t="s">
        <v>12</v>
      </c>
      <c r="I8" t="s">
        <v>13</v>
      </c>
    </row>
    <row r="10" spans="1:13" x14ac:dyDescent="0.25">
      <c r="A10" t="s">
        <v>8</v>
      </c>
      <c r="D10" t="s">
        <v>8</v>
      </c>
      <c r="H10" t="s">
        <v>8</v>
      </c>
      <c r="L10" t="s">
        <v>14</v>
      </c>
      <c r="M10" t="s">
        <v>15</v>
      </c>
    </row>
    <row r="11" spans="1:13" x14ac:dyDescent="0.25">
      <c r="A11" t="s">
        <v>9</v>
      </c>
      <c r="B11" t="s">
        <v>6</v>
      </c>
      <c r="D11" t="s">
        <v>9</v>
      </c>
      <c r="E11" t="s">
        <v>10</v>
      </c>
      <c r="H11" t="s">
        <v>9</v>
      </c>
      <c r="I11" t="s">
        <v>12</v>
      </c>
    </row>
    <row r="12" spans="1:13" x14ac:dyDescent="0.25">
      <c r="A12" s="1">
        <v>21916</v>
      </c>
      <c r="B12" s="2">
        <v>1220000000</v>
      </c>
      <c r="D12" s="1">
        <v>21916</v>
      </c>
      <c r="E12" s="2">
        <v>8060000000.000001</v>
      </c>
      <c r="G12">
        <v>1960</v>
      </c>
      <c r="H12" s="1">
        <v>21916</v>
      </c>
      <c r="I12" s="4">
        <v>56370000000</v>
      </c>
      <c r="J12" s="2">
        <f>B12-E12</f>
        <v>-6840000000.000001</v>
      </c>
      <c r="K12" s="7">
        <f>J12/I12</f>
        <v>-0.12134113890367218</v>
      </c>
      <c r="L12" s="3">
        <f>+B12/I12*100</f>
        <v>2.164271775767252</v>
      </c>
      <c r="M12" s="5">
        <f>+E12/I12*100</f>
        <v>14.29838566613447</v>
      </c>
    </row>
    <row r="13" spans="1:13" x14ac:dyDescent="0.25">
      <c r="A13" s="1">
        <v>22007</v>
      </c>
      <c r="B13" s="2">
        <v>1610000000</v>
      </c>
      <c r="D13" s="1">
        <v>22007</v>
      </c>
      <c r="E13" s="2">
        <v>7190000000</v>
      </c>
      <c r="H13" s="1">
        <v>22007</v>
      </c>
      <c r="I13" s="4">
        <v>61410000000</v>
      </c>
      <c r="J13" s="2">
        <f t="shared" ref="J13:J76" si="0">B13-E13</f>
        <v>-5580000000</v>
      </c>
      <c r="K13" s="7">
        <f t="shared" ref="K13:K76" si="1">J13/I13</f>
        <v>-9.0864680019540789E-2</v>
      </c>
      <c r="L13" s="3">
        <f t="shared" ref="L13:L76" si="2">+B13/I13*100</f>
        <v>2.6217228464419478</v>
      </c>
      <c r="M13" s="5">
        <f t="shared" ref="M13:M76" si="3">+E13/I13*100</f>
        <v>11.708190848396027</v>
      </c>
    </row>
    <row r="14" spans="1:13" x14ac:dyDescent="0.25">
      <c r="A14" s="1">
        <v>22098</v>
      </c>
      <c r="B14" s="2">
        <v>1660000000</v>
      </c>
      <c r="D14" s="1">
        <v>22098</v>
      </c>
      <c r="E14" s="2">
        <v>6970000000</v>
      </c>
      <c r="H14" s="1">
        <v>22098</v>
      </c>
      <c r="I14" s="4">
        <v>65019999999.999992</v>
      </c>
      <c r="J14" s="2">
        <f t="shared" si="0"/>
        <v>-5310000000</v>
      </c>
      <c r="K14" s="7">
        <f t="shared" si="1"/>
        <v>-8.1667179329437109E-2</v>
      </c>
      <c r="L14" s="3">
        <f t="shared" si="2"/>
        <v>2.5530605967394653</v>
      </c>
      <c r="M14" s="5">
        <f t="shared" si="3"/>
        <v>10.719778529683175</v>
      </c>
    </row>
    <row r="15" spans="1:13" x14ac:dyDescent="0.25">
      <c r="A15" s="1">
        <v>22190</v>
      </c>
      <c r="B15" s="2">
        <v>2060000000</v>
      </c>
      <c r="D15" s="1">
        <v>22190</v>
      </c>
      <c r="E15" s="2">
        <v>7710000000</v>
      </c>
      <c r="H15" s="1">
        <v>22190</v>
      </c>
      <c r="I15" s="4">
        <v>67060000000</v>
      </c>
      <c r="J15" s="2">
        <f t="shared" si="0"/>
        <v>-5650000000</v>
      </c>
      <c r="K15" s="7">
        <f t="shared" si="1"/>
        <v>-8.4252907843722039E-2</v>
      </c>
      <c r="L15" s="3">
        <f t="shared" si="2"/>
        <v>3.071875932001193</v>
      </c>
      <c r="M15" s="5">
        <f t="shared" si="3"/>
        <v>11.497166716373396</v>
      </c>
    </row>
    <row r="16" spans="1:13" x14ac:dyDescent="0.25">
      <c r="A16" s="1">
        <v>22282</v>
      </c>
      <c r="B16" s="2">
        <v>2460000000</v>
      </c>
      <c r="D16" s="1">
        <v>22282</v>
      </c>
      <c r="E16" s="2">
        <v>10480000000</v>
      </c>
      <c r="G16">
        <v>1961</v>
      </c>
      <c r="H16" s="1">
        <v>22282</v>
      </c>
      <c r="I16" s="4">
        <v>72520000000</v>
      </c>
      <c r="J16" s="2">
        <f t="shared" si="0"/>
        <v>-8020000000</v>
      </c>
      <c r="K16" s="7">
        <f t="shared" si="1"/>
        <v>-0.11059018201875345</v>
      </c>
      <c r="L16" s="3">
        <f t="shared" si="2"/>
        <v>3.392167677881964</v>
      </c>
      <c r="M16" s="5">
        <f t="shared" si="3"/>
        <v>14.451185879757308</v>
      </c>
    </row>
    <row r="17" spans="1:13" x14ac:dyDescent="0.25">
      <c r="A17" s="1">
        <v>22372</v>
      </c>
      <c r="B17" s="2">
        <v>2990000000</v>
      </c>
      <c r="D17" s="1">
        <v>22372</v>
      </c>
      <c r="E17" s="2">
        <v>11850000000</v>
      </c>
      <c r="H17" s="1">
        <v>22372</v>
      </c>
      <c r="I17" s="4">
        <v>74780000000</v>
      </c>
      <c r="J17" s="2">
        <f t="shared" si="0"/>
        <v>-8860000000</v>
      </c>
      <c r="K17" s="7">
        <f t="shared" si="1"/>
        <v>-0.11848087723990372</v>
      </c>
      <c r="L17" s="3">
        <f t="shared" si="2"/>
        <v>3.9983952928590534</v>
      </c>
      <c r="M17" s="5">
        <f t="shared" si="3"/>
        <v>15.846483016849424</v>
      </c>
    </row>
    <row r="18" spans="1:13" x14ac:dyDescent="0.25">
      <c r="A18" s="1">
        <v>22463</v>
      </c>
      <c r="B18" s="2">
        <v>3460000000</v>
      </c>
      <c r="D18" s="1">
        <v>22463</v>
      </c>
      <c r="E18" s="2">
        <v>9120000000</v>
      </c>
      <c r="H18" s="1">
        <v>22463</v>
      </c>
      <c r="I18" s="4">
        <v>75020000000</v>
      </c>
      <c r="J18" s="2">
        <f t="shared" si="0"/>
        <v>-5660000000</v>
      </c>
      <c r="K18" s="7">
        <f t="shared" si="1"/>
        <v>-7.5446547587310051E-2</v>
      </c>
      <c r="L18" s="3">
        <f t="shared" si="2"/>
        <v>4.6121034390829108</v>
      </c>
      <c r="M18" s="5">
        <f t="shared" si="3"/>
        <v>12.156758197813916</v>
      </c>
    </row>
    <row r="19" spans="1:13" x14ac:dyDescent="0.25">
      <c r="A19" s="1">
        <v>22555</v>
      </c>
      <c r="B19" s="2">
        <v>3280000000</v>
      </c>
      <c r="D19" s="1">
        <v>22555</v>
      </c>
      <c r="E19" s="2">
        <v>10680000000</v>
      </c>
      <c r="H19" s="1">
        <v>22555</v>
      </c>
      <c r="I19" s="4">
        <v>79380000000</v>
      </c>
      <c r="J19" s="2">
        <f t="shared" si="0"/>
        <v>-7400000000</v>
      </c>
      <c r="K19" s="7">
        <f t="shared" si="1"/>
        <v>-9.322247417485513E-2</v>
      </c>
      <c r="L19" s="3">
        <f t="shared" si="2"/>
        <v>4.1320231796422275</v>
      </c>
      <c r="M19" s="5">
        <f t="shared" si="3"/>
        <v>13.45427059712774</v>
      </c>
    </row>
    <row r="20" spans="1:13" x14ac:dyDescent="0.25">
      <c r="A20" s="1">
        <v>22647</v>
      </c>
      <c r="B20" s="2">
        <v>3180000000</v>
      </c>
      <c r="D20" s="1">
        <v>22647</v>
      </c>
      <c r="E20" s="2">
        <v>12610000000</v>
      </c>
      <c r="G20">
        <v>1962</v>
      </c>
      <c r="H20" s="1">
        <v>22647</v>
      </c>
      <c r="I20" s="4">
        <v>86640000000</v>
      </c>
      <c r="J20" s="2">
        <f t="shared" si="0"/>
        <v>-9430000000</v>
      </c>
      <c r="K20" s="7">
        <f t="shared" si="1"/>
        <v>-0.10884118190212373</v>
      </c>
      <c r="L20" s="3">
        <f t="shared" si="2"/>
        <v>3.6703601108033244</v>
      </c>
      <c r="M20" s="5">
        <f t="shared" si="3"/>
        <v>14.554478301015697</v>
      </c>
    </row>
    <row r="21" spans="1:13" x14ac:dyDescent="0.25">
      <c r="A21" s="1">
        <v>22737</v>
      </c>
      <c r="B21" s="2">
        <v>3570000000</v>
      </c>
      <c r="D21" s="1">
        <v>22737</v>
      </c>
      <c r="E21" s="2">
        <v>12040000000</v>
      </c>
      <c r="H21" s="1">
        <v>22737</v>
      </c>
      <c r="I21" s="4">
        <v>89430000000</v>
      </c>
      <c r="J21" s="2">
        <f t="shared" si="0"/>
        <v>-8470000000</v>
      </c>
      <c r="K21" s="7">
        <f t="shared" si="1"/>
        <v>-9.4710947109471089E-2</v>
      </c>
      <c r="L21" s="3">
        <f t="shared" si="2"/>
        <v>3.9919490103991948</v>
      </c>
      <c r="M21" s="5">
        <f t="shared" si="3"/>
        <v>13.463043721346304</v>
      </c>
    </row>
    <row r="22" spans="1:13" x14ac:dyDescent="0.25">
      <c r="A22" s="1">
        <v>22828</v>
      </c>
      <c r="B22" s="2">
        <v>3170000000</v>
      </c>
      <c r="D22" s="1">
        <v>22828</v>
      </c>
      <c r="E22" s="2">
        <v>15300000000</v>
      </c>
      <c r="H22" s="1">
        <v>22828</v>
      </c>
      <c r="I22" s="4">
        <v>88650000000</v>
      </c>
      <c r="J22" s="2">
        <f t="shared" si="0"/>
        <v>-12130000000</v>
      </c>
      <c r="K22" s="7">
        <f t="shared" si="1"/>
        <v>-0.13683023124647489</v>
      </c>
      <c r="L22" s="3">
        <f t="shared" si="2"/>
        <v>3.5758601240834742</v>
      </c>
      <c r="M22" s="5">
        <f t="shared" si="3"/>
        <v>17.258883248730964</v>
      </c>
    </row>
    <row r="23" spans="1:13" x14ac:dyDescent="0.25">
      <c r="A23" s="1">
        <v>22920</v>
      </c>
      <c r="B23" s="2">
        <v>4250000000</v>
      </c>
      <c r="D23" s="1">
        <v>22920</v>
      </c>
      <c r="E23" s="2">
        <v>17110000000</v>
      </c>
      <c r="H23" s="1">
        <v>22920</v>
      </c>
      <c r="I23" s="4">
        <v>101150000000</v>
      </c>
      <c r="J23" s="2">
        <f t="shared" si="0"/>
        <v>-12860000000</v>
      </c>
      <c r="K23" s="7">
        <f t="shared" si="1"/>
        <v>-0.12713791398912505</v>
      </c>
      <c r="L23" s="3">
        <f t="shared" si="2"/>
        <v>4.2016806722689077</v>
      </c>
      <c r="M23" s="5">
        <f t="shared" si="3"/>
        <v>16.915472071181416</v>
      </c>
    </row>
    <row r="24" spans="1:13" x14ac:dyDescent="0.25">
      <c r="A24" s="1">
        <v>23012</v>
      </c>
      <c r="B24" s="2">
        <v>4880000000</v>
      </c>
      <c r="D24" s="1">
        <v>23012</v>
      </c>
      <c r="E24" s="2">
        <v>18800000000</v>
      </c>
      <c r="G24">
        <v>1963</v>
      </c>
      <c r="H24" s="1">
        <v>23012</v>
      </c>
      <c r="I24" s="4">
        <v>117280000000</v>
      </c>
      <c r="J24" s="2">
        <f t="shared" si="0"/>
        <v>-13920000000</v>
      </c>
      <c r="K24" s="7">
        <f t="shared" si="1"/>
        <v>-0.11869031377899045</v>
      </c>
      <c r="L24" s="3">
        <f t="shared" si="2"/>
        <v>4.1609822646657575</v>
      </c>
      <c r="M24" s="5">
        <f t="shared" si="3"/>
        <v>16.030013642564803</v>
      </c>
    </row>
    <row r="25" spans="1:13" x14ac:dyDescent="0.25">
      <c r="A25" s="1">
        <v>23102</v>
      </c>
      <c r="B25" s="2">
        <v>4760000000</v>
      </c>
      <c r="D25" s="1">
        <v>23102</v>
      </c>
      <c r="E25" s="2">
        <v>19270000000</v>
      </c>
      <c r="H25" s="1">
        <v>23102</v>
      </c>
      <c r="I25" s="4">
        <v>121500000000</v>
      </c>
      <c r="J25" s="2">
        <f t="shared" si="0"/>
        <v>-14510000000</v>
      </c>
      <c r="K25" s="7">
        <f t="shared" si="1"/>
        <v>-0.1194238683127572</v>
      </c>
      <c r="L25" s="3">
        <f t="shared" si="2"/>
        <v>3.9176954732510287</v>
      </c>
      <c r="M25" s="5">
        <f t="shared" si="3"/>
        <v>15.860082304526749</v>
      </c>
    </row>
    <row r="26" spans="1:13" x14ac:dyDescent="0.25">
      <c r="A26" s="1">
        <v>23193</v>
      </c>
      <c r="B26" s="2">
        <v>5980000000</v>
      </c>
      <c r="D26" s="1">
        <v>23193</v>
      </c>
      <c r="E26" s="2">
        <v>20000000000</v>
      </c>
      <c r="H26" s="1">
        <v>23193</v>
      </c>
      <c r="I26" s="4">
        <v>132150000000</v>
      </c>
      <c r="J26" s="2">
        <f t="shared" si="0"/>
        <v>-14020000000</v>
      </c>
      <c r="K26" s="7">
        <f t="shared" si="1"/>
        <v>-0.10609156261823685</v>
      </c>
      <c r="L26" s="3">
        <f t="shared" si="2"/>
        <v>4.5251608021188039</v>
      </c>
      <c r="M26" s="5">
        <f t="shared" si="3"/>
        <v>15.13431706394249</v>
      </c>
    </row>
    <row r="27" spans="1:13" x14ac:dyDescent="0.25">
      <c r="A27" s="1">
        <v>23285</v>
      </c>
      <c r="B27" s="2">
        <v>4840000000</v>
      </c>
      <c r="D27" s="1">
        <v>23285</v>
      </c>
      <c r="E27" s="2">
        <v>17920000000</v>
      </c>
      <c r="H27" s="1">
        <v>23285</v>
      </c>
      <c r="I27" s="4">
        <v>147610000000</v>
      </c>
      <c r="J27" s="2">
        <f t="shared" si="0"/>
        <v>-13080000000</v>
      </c>
      <c r="K27" s="7">
        <f t="shared" si="1"/>
        <v>-8.8611882663776162E-2</v>
      </c>
      <c r="L27" s="3">
        <f t="shared" si="2"/>
        <v>3.2789106429103718</v>
      </c>
      <c r="M27" s="5">
        <f t="shared" si="3"/>
        <v>12.140098909287989</v>
      </c>
    </row>
    <row r="28" spans="1:13" x14ac:dyDescent="0.25">
      <c r="A28" s="1">
        <v>23377</v>
      </c>
      <c r="B28" s="2">
        <v>5970000000</v>
      </c>
      <c r="D28" s="1">
        <v>23377</v>
      </c>
      <c r="E28" s="2">
        <v>19160000000</v>
      </c>
      <c r="G28">
        <v>1964</v>
      </c>
      <c r="H28" s="1">
        <v>23377</v>
      </c>
      <c r="I28" s="4">
        <v>159670000000</v>
      </c>
      <c r="J28" s="2">
        <f t="shared" si="0"/>
        <v>-13190000000</v>
      </c>
      <c r="K28" s="7">
        <f t="shared" si="1"/>
        <v>-8.2607878749921718E-2</v>
      </c>
      <c r="L28" s="3">
        <f t="shared" si="2"/>
        <v>3.7389616083171537</v>
      </c>
      <c r="M28" s="5">
        <f t="shared" si="3"/>
        <v>11.999749483309326</v>
      </c>
    </row>
    <row r="29" spans="1:13" x14ac:dyDescent="0.25">
      <c r="A29" s="1">
        <v>23468</v>
      </c>
      <c r="B29" s="2">
        <v>9410000000</v>
      </c>
      <c r="D29" s="1">
        <v>23468</v>
      </c>
      <c r="E29" s="2">
        <v>20920000000</v>
      </c>
      <c r="H29" s="1">
        <v>23468</v>
      </c>
      <c r="I29" s="4">
        <v>178100000000</v>
      </c>
      <c r="J29" s="2">
        <f t="shared" si="0"/>
        <v>-11510000000</v>
      </c>
      <c r="K29" s="7">
        <f t="shared" si="1"/>
        <v>-6.4626614261650756E-2</v>
      </c>
      <c r="L29" s="3">
        <f t="shared" si="2"/>
        <v>5.2835485682201009</v>
      </c>
      <c r="M29" s="5">
        <f t="shared" si="3"/>
        <v>11.746209994385177</v>
      </c>
    </row>
    <row r="30" spans="1:13" x14ac:dyDescent="0.25">
      <c r="A30" s="1">
        <v>23559</v>
      </c>
      <c r="B30" s="2">
        <v>10310000000</v>
      </c>
      <c r="D30" s="1">
        <v>23559</v>
      </c>
      <c r="E30" s="2">
        <v>24090000000</v>
      </c>
      <c r="H30" s="1">
        <v>23559</v>
      </c>
      <c r="I30" s="4">
        <v>191790000000</v>
      </c>
      <c r="J30" s="2">
        <f t="shared" si="0"/>
        <v>-13780000000</v>
      </c>
      <c r="K30" s="7">
        <f t="shared" si="1"/>
        <v>-7.1849418634965329E-2</v>
      </c>
      <c r="L30" s="3">
        <f t="shared" si="2"/>
        <v>5.3756713071588722</v>
      </c>
      <c r="M30" s="5">
        <f t="shared" si="3"/>
        <v>12.560613170655405</v>
      </c>
    </row>
    <row r="31" spans="1:13" x14ac:dyDescent="0.25">
      <c r="A31" s="1">
        <v>23651</v>
      </c>
      <c r="B31" s="2">
        <v>11010000000</v>
      </c>
      <c r="D31" s="1">
        <v>23651</v>
      </c>
      <c r="E31" s="2">
        <v>27400000000</v>
      </c>
      <c r="H31" s="1">
        <v>23651</v>
      </c>
      <c r="I31" s="4">
        <v>210120000000</v>
      </c>
      <c r="J31" s="2">
        <f t="shared" si="0"/>
        <v>-16390000000</v>
      </c>
      <c r="K31" s="7">
        <f t="shared" si="1"/>
        <v>-7.800304587854559E-2</v>
      </c>
      <c r="L31" s="3">
        <f t="shared" si="2"/>
        <v>5.2398629354654478</v>
      </c>
      <c r="M31" s="5">
        <f t="shared" si="3"/>
        <v>13.040167523320006</v>
      </c>
    </row>
    <row r="32" spans="1:13" x14ac:dyDescent="0.25">
      <c r="A32" s="1">
        <v>23743</v>
      </c>
      <c r="B32" s="2">
        <v>10710000000</v>
      </c>
      <c r="D32" s="1">
        <v>23743</v>
      </c>
      <c r="E32" s="2">
        <v>25110000000</v>
      </c>
      <c r="G32">
        <v>1965</v>
      </c>
      <c r="H32" s="1">
        <v>23743</v>
      </c>
      <c r="I32" s="4">
        <v>198850000000</v>
      </c>
      <c r="J32" s="2">
        <f t="shared" si="0"/>
        <v>-14400000000</v>
      </c>
      <c r="K32" s="7">
        <f t="shared" si="1"/>
        <v>-7.2416394267035458E-2</v>
      </c>
      <c r="L32" s="3">
        <f t="shared" si="2"/>
        <v>5.3859693236107624</v>
      </c>
      <c r="M32" s="5">
        <f t="shared" si="3"/>
        <v>12.627608750314307</v>
      </c>
    </row>
    <row r="33" spans="1:13" x14ac:dyDescent="0.25">
      <c r="A33" s="1">
        <v>23833</v>
      </c>
      <c r="B33" s="2">
        <v>13580000000</v>
      </c>
      <c r="D33" s="1">
        <v>23833</v>
      </c>
      <c r="E33" s="2">
        <v>27250000000</v>
      </c>
      <c r="H33" s="1">
        <v>23833</v>
      </c>
      <c r="I33" s="4">
        <v>204150000000</v>
      </c>
      <c r="J33" s="2">
        <f t="shared" si="0"/>
        <v>-13670000000</v>
      </c>
      <c r="K33" s="7">
        <f t="shared" si="1"/>
        <v>-6.6960568209649768E-2</v>
      </c>
      <c r="L33" s="3">
        <f t="shared" si="2"/>
        <v>6.6519715895175118</v>
      </c>
      <c r="M33" s="5">
        <f t="shared" si="3"/>
        <v>13.348028410482488</v>
      </c>
    </row>
    <row r="34" spans="1:13" x14ac:dyDescent="0.25">
      <c r="A34" s="1">
        <v>23924</v>
      </c>
      <c r="B34" s="2">
        <v>16370000000.000002</v>
      </c>
      <c r="D34" s="1">
        <v>23924</v>
      </c>
      <c r="E34" s="2">
        <v>29840000000</v>
      </c>
      <c r="H34" s="1">
        <v>23924</v>
      </c>
      <c r="I34" s="4">
        <v>205860000000</v>
      </c>
      <c r="J34" s="2">
        <f t="shared" si="0"/>
        <v>-13469999999.999998</v>
      </c>
      <c r="K34" s="7">
        <f t="shared" si="1"/>
        <v>-6.5432818420285616E-2</v>
      </c>
      <c r="L34" s="3">
        <f t="shared" si="2"/>
        <v>7.9520062178179352</v>
      </c>
      <c r="M34" s="5">
        <f t="shared" si="3"/>
        <v>14.495288059846498</v>
      </c>
    </row>
    <row r="35" spans="1:13" x14ac:dyDescent="0.25">
      <c r="A35" s="1">
        <v>24016</v>
      </c>
      <c r="B35" s="2">
        <v>18610000000</v>
      </c>
      <c r="D35" s="1">
        <v>24016</v>
      </c>
      <c r="E35" s="2">
        <v>36950000000</v>
      </c>
      <c r="H35" s="1">
        <v>24016</v>
      </c>
      <c r="I35" s="4">
        <v>222530000000</v>
      </c>
      <c r="J35" s="2">
        <f t="shared" si="0"/>
        <v>-18340000000</v>
      </c>
      <c r="K35" s="7">
        <f t="shared" si="1"/>
        <v>-8.2415854042151626E-2</v>
      </c>
      <c r="L35" s="3">
        <f t="shared" si="2"/>
        <v>8.3629173594571515</v>
      </c>
      <c r="M35" s="5">
        <f t="shared" si="3"/>
        <v>16.604502763672315</v>
      </c>
    </row>
    <row r="36" spans="1:13" x14ac:dyDescent="0.25">
      <c r="A36" s="1">
        <v>24108</v>
      </c>
      <c r="B36" s="2">
        <v>20510000000</v>
      </c>
      <c r="D36" s="1">
        <v>24108</v>
      </c>
      <c r="E36" s="2">
        <v>42120000000</v>
      </c>
      <c r="G36">
        <v>1966</v>
      </c>
      <c r="H36" s="1">
        <v>24108</v>
      </c>
      <c r="I36" s="4">
        <v>240390000000</v>
      </c>
      <c r="J36" s="2">
        <f t="shared" si="0"/>
        <v>-21610000000</v>
      </c>
      <c r="K36" s="7">
        <f t="shared" si="1"/>
        <v>-8.9895586338866004E-2</v>
      </c>
      <c r="L36" s="3">
        <f t="shared" si="2"/>
        <v>8.5319688838970009</v>
      </c>
      <c r="M36" s="5">
        <f t="shared" si="3"/>
        <v>17.521527517783603</v>
      </c>
    </row>
    <row r="37" spans="1:13" x14ac:dyDescent="0.25">
      <c r="A37" s="1">
        <v>24198</v>
      </c>
      <c r="B37" s="2">
        <v>21320000000</v>
      </c>
      <c r="D37" s="1">
        <v>24198</v>
      </c>
      <c r="E37" s="2">
        <v>43920000000</v>
      </c>
      <c r="H37" s="1">
        <v>24198</v>
      </c>
      <c r="I37" s="4">
        <v>267260000000</v>
      </c>
      <c r="J37" s="2">
        <f t="shared" si="0"/>
        <v>-22600000000</v>
      </c>
      <c r="K37" s="7">
        <f t="shared" si="1"/>
        <v>-8.4561849884008083E-2</v>
      </c>
      <c r="L37" s="3">
        <f t="shared" si="2"/>
        <v>7.9772506173763373</v>
      </c>
      <c r="M37" s="5">
        <f t="shared" si="3"/>
        <v>16.433435605777149</v>
      </c>
    </row>
    <row r="38" spans="1:13" x14ac:dyDescent="0.25">
      <c r="A38" s="1">
        <v>24289</v>
      </c>
      <c r="B38" s="2">
        <v>23070000000</v>
      </c>
      <c r="D38" s="1">
        <v>24289</v>
      </c>
      <c r="E38" s="2">
        <v>46080000000</v>
      </c>
      <c r="H38" s="1">
        <v>24289</v>
      </c>
      <c r="I38" s="4">
        <v>275770000000</v>
      </c>
      <c r="J38" s="2">
        <f t="shared" si="0"/>
        <v>-23010000000</v>
      </c>
      <c r="K38" s="7">
        <f t="shared" si="1"/>
        <v>-8.3439097798890374E-2</v>
      </c>
      <c r="L38" s="3">
        <f t="shared" si="2"/>
        <v>8.36566704137506</v>
      </c>
      <c r="M38" s="5">
        <f t="shared" si="3"/>
        <v>16.709576821264097</v>
      </c>
    </row>
    <row r="39" spans="1:13" x14ac:dyDescent="0.25">
      <c r="A39" s="1">
        <v>24381</v>
      </c>
      <c r="B39" s="2">
        <v>25100000000</v>
      </c>
      <c r="D39" s="1">
        <v>24381</v>
      </c>
      <c r="E39" s="2">
        <v>62090000000</v>
      </c>
      <c r="H39" s="1">
        <v>24381</v>
      </c>
      <c r="I39" s="4">
        <v>282640000000</v>
      </c>
      <c r="J39" s="2">
        <f t="shared" si="0"/>
        <v>-36990000000</v>
      </c>
      <c r="K39" s="7">
        <f t="shared" si="1"/>
        <v>-0.13087319558448909</v>
      </c>
      <c r="L39" s="3">
        <f t="shared" si="2"/>
        <v>8.8805547693178593</v>
      </c>
      <c r="M39" s="5">
        <f t="shared" si="3"/>
        <v>21.967874327766772</v>
      </c>
    </row>
    <row r="40" spans="1:13" x14ac:dyDescent="0.25">
      <c r="A40" s="1">
        <v>24473</v>
      </c>
      <c r="B40" s="2">
        <v>26130000000</v>
      </c>
      <c r="D40" s="1">
        <v>24473</v>
      </c>
      <c r="E40" s="2">
        <v>54910000000</v>
      </c>
      <c r="G40">
        <v>1967</v>
      </c>
      <c r="H40" s="1">
        <v>24473</v>
      </c>
      <c r="I40" s="4">
        <v>294980000000</v>
      </c>
      <c r="J40" s="2">
        <f t="shared" si="0"/>
        <v>-28780000000</v>
      </c>
      <c r="K40" s="7">
        <f t="shared" si="1"/>
        <v>-9.756593667367279E-2</v>
      </c>
      <c r="L40" s="3">
        <f t="shared" si="2"/>
        <v>8.8582276764526409</v>
      </c>
      <c r="M40" s="5">
        <f t="shared" si="3"/>
        <v>18.614821343819919</v>
      </c>
    </row>
    <row r="41" spans="1:13" x14ac:dyDescent="0.25">
      <c r="A41" s="1">
        <v>24563</v>
      </c>
      <c r="B41" s="2">
        <v>28500000000</v>
      </c>
      <c r="D41" s="1">
        <v>24563</v>
      </c>
      <c r="E41" s="2">
        <v>49190000000</v>
      </c>
      <c r="H41" s="1">
        <v>24563</v>
      </c>
      <c r="I41" s="4">
        <v>322420000000</v>
      </c>
      <c r="J41" s="2">
        <f t="shared" si="0"/>
        <v>-20690000000</v>
      </c>
      <c r="K41" s="7">
        <f t="shared" si="1"/>
        <v>-6.417095713665405E-2</v>
      </c>
      <c r="L41" s="3">
        <f t="shared" si="2"/>
        <v>8.8394020222070591</v>
      </c>
      <c r="M41" s="5">
        <f t="shared" si="3"/>
        <v>15.256497735872465</v>
      </c>
    </row>
    <row r="42" spans="1:13" x14ac:dyDescent="0.25">
      <c r="A42" s="1">
        <v>24654</v>
      </c>
      <c r="B42" s="2">
        <v>29080000000</v>
      </c>
      <c r="D42" s="1">
        <v>24654</v>
      </c>
      <c r="E42" s="2">
        <v>78610000000</v>
      </c>
      <c r="H42" s="1">
        <v>24654</v>
      </c>
      <c r="I42" s="4">
        <v>338870000000</v>
      </c>
      <c r="J42" s="2">
        <f t="shared" si="0"/>
        <v>-49530000000</v>
      </c>
      <c r="K42" s="7">
        <f t="shared" si="1"/>
        <v>-0.14616224510874376</v>
      </c>
      <c r="L42" s="3">
        <f t="shared" si="2"/>
        <v>8.5814619175495022</v>
      </c>
      <c r="M42" s="5">
        <f t="shared" si="3"/>
        <v>23.197686428423879</v>
      </c>
    </row>
    <row r="43" spans="1:13" x14ac:dyDescent="0.25">
      <c r="A43" s="1">
        <v>24746</v>
      </c>
      <c r="B43" s="2">
        <v>36000000000</v>
      </c>
      <c r="D43" s="1">
        <v>24746</v>
      </c>
      <c r="E43" s="2">
        <v>75800000000</v>
      </c>
      <c r="H43" s="1">
        <v>24746</v>
      </c>
      <c r="I43" s="4">
        <v>357340000000</v>
      </c>
      <c r="J43" s="2">
        <f t="shared" si="0"/>
        <v>-39800000000</v>
      </c>
      <c r="K43" s="7">
        <f t="shared" si="1"/>
        <v>-0.11137851905748027</v>
      </c>
      <c r="L43" s="3">
        <f t="shared" si="2"/>
        <v>10.074438909721833</v>
      </c>
      <c r="M43" s="5">
        <f t="shared" si="3"/>
        <v>21.21229081546986</v>
      </c>
    </row>
    <row r="44" spans="1:13" x14ac:dyDescent="0.25">
      <c r="A44" s="1">
        <v>24838</v>
      </c>
      <c r="B44" s="2">
        <v>36800000000</v>
      </c>
      <c r="D44" s="1">
        <v>24838</v>
      </c>
      <c r="E44" s="2">
        <v>89460000000</v>
      </c>
      <c r="G44">
        <v>1968</v>
      </c>
      <c r="H44" s="1">
        <v>24838</v>
      </c>
      <c r="I44" s="4">
        <v>399280000000</v>
      </c>
      <c r="J44" s="2">
        <f t="shared" si="0"/>
        <v>-52660000000</v>
      </c>
      <c r="K44" s="7">
        <f t="shared" si="1"/>
        <v>-0.1318873973151673</v>
      </c>
      <c r="L44" s="3">
        <f t="shared" si="2"/>
        <v>9.216589861751153</v>
      </c>
      <c r="M44" s="5">
        <f t="shared" si="3"/>
        <v>22.405329593267879</v>
      </c>
    </row>
    <row r="45" spans="1:13" x14ac:dyDescent="0.25">
      <c r="A45" s="1">
        <v>24929</v>
      </c>
      <c r="B45" s="2">
        <v>41840000000</v>
      </c>
      <c r="D45" s="1">
        <v>24929</v>
      </c>
      <c r="E45" s="2">
        <v>88960000000</v>
      </c>
      <c r="H45" s="1">
        <v>24929</v>
      </c>
      <c r="I45" s="4">
        <v>422360000000</v>
      </c>
      <c r="J45" s="2">
        <f t="shared" si="0"/>
        <v>-47120000000</v>
      </c>
      <c r="K45" s="7">
        <f t="shared" si="1"/>
        <v>-0.11156359503740884</v>
      </c>
      <c r="L45" s="3">
        <f t="shared" si="2"/>
        <v>9.9062411213183079</v>
      </c>
      <c r="M45" s="5">
        <f t="shared" si="3"/>
        <v>21.06260062505919</v>
      </c>
    </row>
    <row r="46" spans="1:13" x14ac:dyDescent="0.25">
      <c r="A46" s="1">
        <v>25020</v>
      </c>
      <c r="B46" s="2">
        <v>41250000000</v>
      </c>
      <c r="D46" s="1">
        <v>25020</v>
      </c>
      <c r="E46" s="2">
        <v>96440000000</v>
      </c>
      <c r="H46" s="1">
        <v>25020</v>
      </c>
      <c r="I46" s="4">
        <v>429280000000</v>
      </c>
      <c r="J46" s="2">
        <f t="shared" si="0"/>
        <v>-55190000000</v>
      </c>
      <c r="K46" s="7">
        <f t="shared" si="1"/>
        <v>-0.12856410734252702</v>
      </c>
      <c r="L46" s="3">
        <f t="shared" si="2"/>
        <v>9.6091129332836385</v>
      </c>
      <c r="M46" s="5">
        <f t="shared" si="3"/>
        <v>22.465523667536342</v>
      </c>
    </row>
    <row r="47" spans="1:13" x14ac:dyDescent="0.25">
      <c r="A47" s="1">
        <v>25112</v>
      </c>
      <c r="B47" s="2">
        <v>51800000000</v>
      </c>
      <c r="D47" s="1">
        <v>25112</v>
      </c>
      <c r="E47" s="2">
        <v>108330000000</v>
      </c>
      <c r="H47" s="1">
        <v>25112</v>
      </c>
      <c r="I47" s="4">
        <v>441980000000</v>
      </c>
      <c r="J47" s="2">
        <f t="shared" si="0"/>
        <v>-56530000000</v>
      </c>
      <c r="K47" s="7">
        <f t="shared" si="1"/>
        <v>-0.12790171500972894</v>
      </c>
      <c r="L47" s="3">
        <f t="shared" si="2"/>
        <v>11.719987329743427</v>
      </c>
      <c r="M47" s="5">
        <f t="shared" si="3"/>
        <v>24.510158830716321</v>
      </c>
    </row>
    <row r="48" spans="1:13" x14ac:dyDescent="0.25">
      <c r="A48" s="1">
        <v>25204</v>
      </c>
      <c r="B48" s="2">
        <v>49550000000</v>
      </c>
      <c r="D48" s="1">
        <v>25204</v>
      </c>
      <c r="E48" s="2">
        <v>108100000000</v>
      </c>
      <c r="G48">
        <v>1969</v>
      </c>
      <c r="H48" s="1">
        <v>25204</v>
      </c>
      <c r="I48" s="4">
        <v>473600000000</v>
      </c>
      <c r="J48" s="2">
        <f t="shared" si="0"/>
        <v>-58550000000</v>
      </c>
      <c r="K48" s="7">
        <f t="shared" si="1"/>
        <v>-0.12362753378378379</v>
      </c>
      <c r="L48" s="3">
        <f t="shared" si="2"/>
        <v>10.46241554054054</v>
      </c>
      <c r="M48" s="5">
        <f t="shared" si="3"/>
        <v>22.825168918918919</v>
      </c>
    </row>
    <row r="49" spans="1:13" x14ac:dyDescent="0.25">
      <c r="A49" s="1">
        <v>25294</v>
      </c>
      <c r="B49" s="2">
        <v>55690000000</v>
      </c>
      <c r="D49" s="1">
        <v>25294</v>
      </c>
      <c r="E49" s="2">
        <v>118660000000</v>
      </c>
      <c r="H49" s="1">
        <v>25294</v>
      </c>
      <c r="I49" s="4">
        <v>525159999999.99994</v>
      </c>
      <c r="J49" s="2">
        <f t="shared" si="0"/>
        <v>-62970000000</v>
      </c>
      <c r="K49" s="7">
        <f t="shared" si="1"/>
        <v>-0.11990631426612844</v>
      </c>
      <c r="L49" s="3">
        <f t="shared" si="2"/>
        <v>10.604387234366671</v>
      </c>
      <c r="M49" s="5">
        <f t="shared" si="3"/>
        <v>22.595018660979513</v>
      </c>
    </row>
    <row r="50" spans="1:13" x14ac:dyDescent="0.25">
      <c r="A50" s="1">
        <v>25385</v>
      </c>
      <c r="B50" s="2">
        <v>63450000000</v>
      </c>
      <c r="D50" s="1">
        <v>25385</v>
      </c>
      <c r="E50" s="2">
        <v>128800000000.00002</v>
      </c>
      <c r="H50" s="1">
        <v>25385</v>
      </c>
      <c r="I50" s="4">
        <v>589740000000</v>
      </c>
      <c r="J50" s="2">
        <f t="shared" si="0"/>
        <v>-65350000000.000015</v>
      </c>
      <c r="K50" s="7">
        <f t="shared" si="1"/>
        <v>-0.11081154407026828</v>
      </c>
      <c r="L50" s="3">
        <f t="shared" si="2"/>
        <v>10.75897853291281</v>
      </c>
      <c r="M50" s="5">
        <f t="shared" si="3"/>
        <v>21.84013293993964</v>
      </c>
    </row>
    <row r="51" spans="1:13" x14ac:dyDescent="0.25">
      <c r="A51" s="1">
        <v>25477</v>
      </c>
      <c r="B51" s="2">
        <v>66080000000</v>
      </c>
      <c r="D51" s="1">
        <v>25477</v>
      </c>
      <c r="E51" s="2">
        <v>141200000000</v>
      </c>
      <c r="H51" s="1">
        <v>25477</v>
      </c>
      <c r="I51" s="4">
        <v>624150000000</v>
      </c>
      <c r="J51" s="2">
        <f t="shared" si="0"/>
        <v>-75120000000</v>
      </c>
      <c r="K51" s="7">
        <f t="shared" si="1"/>
        <v>-0.12035568372987263</v>
      </c>
      <c r="L51" s="3">
        <f t="shared" si="2"/>
        <v>10.587198590082512</v>
      </c>
      <c r="M51" s="5">
        <f t="shared" si="3"/>
        <v>22.622766963069772</v>
      </c>
    </row>
    <row r="52" spans="1:13" x14ac:dyDescent="0.25">
      <c r="A52" s="1">
        <v>25569</v>
      </c>
      <c r="B52" s="2">
        <v>71600000000</v>
      </c>
      <c r="D52" s="1">
        <v>25569</v>
      </c>
      <c r="E52" s="2">
        <v>137000000000</v>
      </c>
      <c r="G52" s="6">
        <v>1970</v>
      </c>
      <c r="H52" s="1">
        <v>25569</v>
      </c>
      <c r="I52" s="4">
        <v>648300000000</v>
      </c>
      <c r="J52" s="2">
        <f t="shared" si="0"/>
        <v>-65400000000</v>
      </c>
      <c r="K52" s="7">
        <f t="shared" si="1"/>
        <v>-0.1008792225821379</v>
      </c>
      <c r="L52" s="3">
        <f t="shared" si="2"/>
        <v>11.044269628258522</v>
      </c>
      <c r="M52" s="5">
        <f t="shared" si="3"/>
        <v>21.132191886472313</v>
      </c>
    </row>
    <row r="53" spans="1:13" x14ac:dyDescent="0.25">
      <c r="A53" s="1">
        <v>25659</v>
      </c>
      <c r="B53" s="2">
        <v>75800000000</v>
      </c>
      <c r="D53" s="1">
        <v>25659</v>
      </c>
      <c r="E53" s="2">
        <v>131500000000</v>
      </c>
      <c r="G53" s="6"/>
      <c r="H53" s="1">
        <v>25659</v>
      </c>
      <c r="I53" s="4">
        <v>657500000000</v>
      </c>
      <c r="J53" s="2">
        <f t="shared" si="0"/>
        <v>-55700000000</v>
      </c>
      <c r="K53" s="7">
        <f t="shared" si="1"/>
        <v>-8.4714828897338404E-2</v>
      </c>
      <c r="L53" s="3">
        <f t="shared" si="2"/>
        <v>11.52851711026616</v>
      </c>
      <c r="M53" s="5">
        <f t="shared" si="3"/>
        <v>20</v>
      </c>
    </row>
    <row r="54" spans="1:13" x14ac:dyDescent="0.25">
      <c r="A54" s="1">
        <v>25750</v>
      </c>
      <c r="B54" s="2">
        <v>82000000000</v>
      </c>
      <c r="D54" s="1">
        <v>25750</v>
      </c>
      <c r="E54" s="2">
        <v>148400000000</v>
      </c>
      <c r="G54" s="6"/>
      <c r="H54" s="1">
        <v>25750</v>
      </c>
      <c r="I54" s="4">
        <v>715800000000</v>
      </c>
      <c r="J54" s="2">
        <f t="shared" si="0"/>
        <v>-66400000000</v>
      </c>
      <c r="K54" s="7">
        <f t="shared" si="1"/>
        <v>-9.2763341715563011E-2</v>
      </c>
      <c r="L54" s="3">
        <f t="shared" si="2"/>
        <v>11.455713886560492</v>
      </c>
      <c r="M54" s="5">
        <f t="shared" si="3"/>
        <v>20.732048058116792</v>
      </c>
    </row>
    <row r="55" spans="1:13" x14ac:dyDescent="0.25">
      <c r="A55" s="1">
        <v>25842</v>
      </c>
      <c r="B55" s="2">
        <v>90500000000</v>
      </c>
      <c r="D55" s="1">
        <v>25842</v>
      </c>
      <c r="E55" s="2">
        <v>173700000000</v>
      </c>
      <c r="G55" s="6"/>
      <c r="H55" s="1">
        <v>25842</v>
      </c>
      <c r="I55" s="4">
        <v>775000000000</v>
      </c>
      <c r="J55" s="2">
        <f t="shared" si="0"/>
        <v>-83200000000</v>
      </c>
      <c r="K55" s="7">
        <f t="shared" si="1"/>
        <v>-0.10735483870967742</v>
      </c>
      <c r="L55" s="3">
        <f t="shared" si="2"/>
        <v>11.67741935483871</v>
      </c>
      <c r="M55" s="5">
        <f t="shared" si="3"/>
        <v>22.412903225806453</v>
      </c>
    </row>
    <row r="56" spans="1:13" x14ac:dyDescent="0.25">
      <c r="A56" s="1">
        <v>25934</v>
      </c>
      <c r="B56" s="2">
        <v>91600000000</v>
      </c>
      <c r="D56" s="1">
        <v>25934</v>
      </c>
      <c r="E56" s="2">
        <v>170000000000</v>
      </c>
      <c r="G56" s="6">
        <v>1971</v>
      </c>
      <c r="H56" s="1">
        <v>25934</v>
      </c>
      <c r="I56" s="4">
        <v>809500000000</v>
      </c>
      <c r="J56" s="2">
        <f t="shared" si="0"/>
        <v>-78400000000</v>
      </c>
      <c r="K56" s="7">
        <f t="shared" si="1"/>
        <v>-9.6849907350216188E-2</v>
      </c>
      <c r="L56" s="3">
        <f t="shared" si="2"/>
        <v>11.31562693020383</v>
      </c>
      <c r="M56" s="5">
        <f t="shared" si="3"/>
        <v>21.000617665225448</v>
      </c>
    </row>
    <row r="57" spans="1:13" x14ac:dyDescent="0.25">
      <c r="A57" s="1">
        <v>26024</v>
      </c>
      <c r="B57" s="2">
        <v>100000000000</v>
      </c>
      <c r="D57" s="1">
        <v>26024</v>
      </c>
      <c r="E57" s="2">
        <v>194000000000</v>
      </c>
      <c r="G57" s="6"/>
      <c r="H57" s="1">
        <v>26024</v>
      </c>
      <c r="I57" s="4">
        <v>846500000000</v>
      </c>
      <c r="J57" s="2">
        <f t="shared" si="0"/>
        <v>-94000000000</v>
      </c>
      <c r="K57" s="7">
        <f t="shared" si="1"/>
        <v>-0.11104548139397519</v>
      </c>
      <c r="L57" s="3">
        <f t="shared" si="2"/>
        <v>11.813349084465447</v>
      </c>
      <c r="M57" s="5">
        <f t="shared" si="3"/>
        <v>22.917897223862965</v>
      </c>
    </row>
    <row r="58" spans="1:13" x14ac:dyDescent="0.25">
      <c r="A58" s="1">
        <v>26115</v>
      </c>
      <c r="B58" s="2">
        <v>116100000000</v>
      </c>
      <c r="D58" s="1">
        <v>26115</v>
      </c>
      <c r="E58" s="2">
        <v>219300000000</v>
      </c>
      <c r="G58" s="6"/>
      <c r="H58" s="1">
        <v>26115</v>
      </c>
      <c r="I58" s="4">
        <v>870700000000</v>
      </c>
      <c r="J58" s="2">
        <f t="shared" si="0"/>
        <v>-103200000000</v>
      </c>
      <c r="K58" s="7">
        <f t="shared" si="1"/>
        <v>-0.11852532445159067</v>
      </c>
      <c r="L58" s="3">
        <f t="shared" si="2"/>
        <v>13.334099000803951</v>
      </c>
      <c r="M58" s="5">
        <f t="shared" si="3"/>
        <v>25.18663144596302</v>
      </c>
    </row>
    <row r="59" spans="1:13" x14ac:dyDescent="0.25">
      <c r="A59" s="1">
        <v>26207</v>
      </c>
      <c r="B59" s="2">
        <v>128100000000</v>
      </c>
      <c r="D59" s="1">
        <v>26207</v>
      </c>
      <c r="E59" s="2">
        <v>207800000000</v>
      </c>
      <c r="G59" s="6"/>
      <c r="H59" s="1">
        <v>26207</v>
      </c>
      <c r="I59" s="4">
        <v>911300000000</v>
      </c>
      <c r="J59" s="2">
        <f t="shared" si="0"/>
        <v>-79700000000</v>
      </c>
      <c r="K59" s="7">
        <f t="shared" si="1"/>
        <v>-8.7457478327663776E-2</v>
      </c>
      <c r="L59" s="3">
        <f t="shared" si="2"/>
        <v>14.056841874245581</v>
      </c>
      <c r="M59" s="5">
        <f t="shared" si="3"/>
        <v>22.802589707011961</v>
      </c>
    </row>
    <row r="60" spans="1:13" x14ac:dyDescent="0.25">
      <c r="A60" s="1">
        <v>26299</v>
      </c>
      <c r="B60" s="2">
        <v>139400000000</v>
      </c>
      <c r="D60" s="1">
        <v>26299</v>
      </c>
      <c r="E60" s="2">
        <v>207800000000</v>
      </c>
      <c r="G60" s="6">
        <v>1972</v>
      </c>
      <c r="H60" s="1">
        <v>26299</v>
      </c>
      <c r="I60" s="4">
        <v>962000000000</v>
      </c>
      <c r="J60" s="2">
        <f t="shared" si="0"/>
        <v>-68400000000</v>
      </c>
      <c r="K60" s="7">
        <f t="shared" si="1"/>
        <v>-7.1101871101871106E-2</v>
      </c>
      <c r="L60" s="3">
        <f t="shared" si="2"/>
        <v>14.490644490644492</v>
      </c>
      <c r="M60" s="5">
        <f t="shared" si="3"/>
        <v>21.600831600831601</v>
      </c>
    </row>
    <row r="61" spans="1:13" x14ac:dyDescent="0.25">
      <c r="A61" s="1">
        <v>26390</v>
      </c>
      <c r="B61" s="2">
        <v>163000000000</v>
      </c>
      <c r="D61" s="1">
        <v>26390</v>
      </c>
      <c r="E61" s="2">
        <v>210600000000</v>
      </c>
      <c r="G61" s="6"/>
      <c r="H61" s="1">
        <v>26390</v>
      </c>
      <c r="I61" s="4">
        <v>1041500000000</v>
      </c>
      <c r="J61" s="2">
        <f t="shared" si="0"/>
        <v>-47600000000</v>
      </c>
      <c r="K61" s="7">
        <f t="shared" si="1"/>
        <v>-4.57033125300048E-2</v>
      </c>
      <c r="L61" s="3">
        <f t="shared" si="2"/>
        <v>15.650504080652905</v>
      </c>
      <c r="M61" s="5">
        <f t="shared" si="3"/>
        <v>20.220835333653383</v>
      </c>
    </row>
    <row r="62" spans="1:13" x14ac:dyDescent="0.25">
      <c r="A62" s="1">
        <v>26481</v>
      </c>
      <c r="B62" s="2">
        <v>195800000000</v>
      </c>
      <c r="D62" s="1">
        <v>26481</v>
      </c>
      <c r="E62" s="2">
        <v>241900000000</v>
      </c>
      <c r="G62" s="6"/>
      <c r="H62" s="1">
        <v>26481</v>
      </c>
      <c r="I62" s="4">
        <v>1094400000000.0001</v>
      </c>
      <c r="J62" s="2">
        <f t="shared" si="0"/>
        <v>-46100000000</v>
      </c>
      <c r="K62" s="7">
        <f t="shared" si="1"/>
        <v>-4.2123538011695903E-2</v>
      </c>
      <c r="L62" s="3">
        <f t="shared" si="2"/>
        <v>17.891081871345026</v>
      </c>
      <c r="M62" s="5">
        <f t="shared" si="3"/>
        <v>22.103435672514617</v>
      </c>
    </row>
    <row r="63" spans="1:13" x14ac:dyDescent="0.25">
      <c r="A63" s="1">
        <v>26573</v>
      </c>
      <c r="B63" s="2">
        <v>210300000000</v>
      </c>
      <c r="D63" s="1">
        <v>26573</v>
      </c>
      <c r="E63" s="2">
        <v>254900000000</v>
      </c>
      <c r="G63" s="6"/>
      <c r="H63" s="1">
        <v>26573</v>
      </c>
      <c r="I63" s="4">
        <v>1169700000000</v>
      </c>
      <c r="J63" s="2">
        <f t="shared" si="0"/>
        <v>-44600000000</v>
      </c>
      <c r="K63" s="7">
        <f t="shared" si="1"/>
        <v>-3.8129434897837051E-2</v>
      </c>
      <c r="L63" s="3">
        <f t="shared" si="2"/>
        <v>17.978968966401641</v>
      </c>
      <c r="M63" s="5">
        <f t="shared" si="3"/>
        <v>21.791912456185347</v>
      </c>
    </row>
    <row r="64" spans="1:13" x14ac:dyDescent="0.25">
      <c r="A64" s="1">
        <v>26665</v>
      </c>
      <c r="B64" s="2">
        <v>260500000000</v>
      </c>
      <c r="D64" s="1">
        <v>26665</v>
      </c>
      <c r="E64" s="2">
        <v>301500000000</v>
      </c>
      <c r="G64" s="6">
        <v>1973</v>
      </c>
      <c r="H64" s="1">
        <v>26665</v>
      </c>
      <c r="I64" s="4">
        <v>1236500000000</v>
      </c>
      <c r="J64" s="2">
        <f t="shared" si="0"/>
        <v>-41000000000</v>
      </c>
      <c r="K64" s="7">
        <f t="shared" si="1"/>
        <v>-3.3158107561665991E-2</v>
      </c>
      <c r="L64" s="3">
        <f t="shared" si="2"/>
        <v>21.067529316619492</v>
      </c>
      <c r="M64" s="5">
        <f t="shared" si="3"/>
        <v>24.383340072786091</v>
      </c>
    </row>
    <row r="65" spans="1:13" x14ac:dyDescent="0.25">
      <c r="A65" s="1">
        <v>26755</v>
      </c>
      <c r="B65" s="2">
        <v>303300000000</v>
      </c>
      <c r="D65" s="1">
        <v>26755</v>
      </c>
      <c r="E65" s="2">
        <v>380800000000</v>
      </c>
      <c r="G65" s="6"/>
      <c r="H65" s="1">
        <v>26755</v>
      </c>
      <c r="I65" s="4">
        <v>1312600000000</v>
      </c>
      <c r="J65" s="2">
        <f t="shared" si="0"/>
        <v>-77500000000</v>
      </c>
      <c r="K65" s="7">
        <f t="shared" si="1"/>
        <v>-5.904312052415054E-2</v>
      </c>
      <c r="L65" s="3">
        <f t="shared" si="2"/>
        <v>23.106810909644977</v>
      </c>
      <c r="M65" s="5">
        <f t="shared" si="3"/>
        <v>29.011122962060032</v>
      </c>
    </row>
    <row r="66" spans="1:13" x14ac:dyDescent="0.25">
      <c r="A66" s="1">
        <v>26846</v>
      </c>
      <c r="B66" s="2">
        <v>348600000000</v>
      </c>
      <c r="D66" s="1">
        <v>26846</v>
      </c>
      <c r="E66" s="2">
        <v>393700000000</v>
      </c>
      <c r="G66" s="6"/>
      <c r="H66" s="1">
        <v>26846</v>
      </c>
      <c r="I66" s="4">
        <v>1448000000000</v>
      </c>
      <c r="J66" s="2">
        <f t="shared" si="0"/>
        <v>-45100000000</v>
      </c>
      <c r="K66" s="7">
        <f t="shared" si="1"/>
        <v>-3.1146408839779007E-2</v>
      </c>
      <c r="L66" s="3">
        <f t="shared" si="2"/>
        <v>24.074585635359117</v>
      </c>
      <c r="M66" s="5">
        <f t="shared" si="3"/>
        <v>27.189226519337019</v>
      </c>
    </row>
    <row r="67" spans="1:13" x14ac:dyDescent="0.25">
      <c r="A67" s="1">
        <v>26938</v>
      </c>
      <c r="B67" s="2">
        <v>410100000000</v>
      </c>
      <c r="D67" s="1">
        <v>26938</v>
      </c>
      <c r="E67" s="2">
        <v>452600000000</v>
      </c>
      <c r="G67" s="6"/>
      <c r="H67" s="1">
        <v>26938</v>
      </c>
      <c r="I67" s="4">
        <v>1530200000000</v>
      </c>
      <c r="J67" s="2">
        <f t="shared" si="0"/>
        <v>-42500000000</v>
      </c>
      <c r="K67" s="7">
        <f t="shared" si="1"/>
        <v>-2.7774147170304537E-2</v>
      </c>
      <c r="L67" s="3">
        <f t="shared" si="2"/>
        <v>26.800418245980918</v>
      </c>
      <c r="M67" s="5">
        <f t="shared" si="3"/>
        <v>29.577832963011367</v>
      </c>
    </row>
    <row r="68" spans="1:13" x14ac:dyDescent="0.25">
      <c r="A68" s="1">
        <v>27030</v>
      </c>
      <c r="B68" s="2">
        <v>445800000000</v>
      </c>
      <c r="D68" s="1">
        <v>27030</v>
      </c>
      <c r="E68" s="2">
        <v>598100000000</v>
      </c>
      <c r="G68" s="6">
        <v>1974</v>
      </c>
      <c r="H68" s="1">
        <v>27030</v>
      </c>
      <c r="I68" s="4">
        <v>1833900000000</v>
      </c>
      <c r="J68" s="2">
        <f t="shared" si="0"/>
        <v>-152300000000</v>
      </c>
      <c r="K68" s="7">
        <f t="shared" si="1"/>
        <v>-8.3047058182016464E-2</v>
      </c>
      <c r="L68" s="3">
        <f t="shared" si="2"/>
        <v>24.308849991820711</v>
      </c>
      <c r="M68" s="5">
        <f t="shared" si="3"/>
        <v>32.613555810022355</v>
      </c>
    </row>
    <row r="69" spans="1:13" x14ac:dyDescent="0.25">
      <c r="A69" s="1">
        <v>27120</v>
      </c>
      <c r="B69" s="2">
        <v>465700000000</v>
      </c>
      <c r="D69" s="1">
        <v>27120</v>
      </c>
      <c r="E69" s="2">
        <v>658900000000</v>
      </c>
      <c r="G69" s="6"/>
      <c r="H69" s="1">
        <v>27120</v>
      </c>
      <c r="I69" s="4">
        <v>1879600000000</v>
      </c>
      <c r="J69" s="2">
        <f t="shared" si="0"/>
        <v>-193200000000</v>
      </c>
      <c r="K69" s="7">
        <f t="shared" si="1"/>
        <v>-0.10278782719727601</v>
      </c>
      <c r="L69" s="3">
        <f t="shared" si="2"/>
        <v>24.776548201745051</v>
      </c>
      <c r="M69" s="5">
        <f t="shared" si="3"/>
        <v>35.055330921472653</v>
      </c>
    </row>
    <row r="70" spans="1:13" x14ac:dyDescent="0.25">
      <c r="A70" s="1">
        <v>27211</v>
      </c>
      <c r="B70" s="2">
        <v>445700000000</v>
      </c>
      <c r="D70" s="1">
        <v>27211</v>
      </c>
      <c r="E70" s="2">
        <v>683800000000</v>
      </c>
      <c r="G70" s="6"/>
      <c r="H70" s="1">
        <v>27211</v>
      </c>
      <c r="I70" s="4">
        <v>1988800000000</v>
      </c>
      <c r="J70" s="2">
        <f t="shared" si="0"/>
        <v>-238100000000</v>
      </c>
      <c r="K70" s="7">
        <f t="shared" si="1"/>
        <v>-0.11972043443282382</v>
      </c>
      <c r="L70" s="3">
        <f t="shared" si="2"/>
        <v>22.410498793242155</v>
      </c>
      <c r="M70" s="5">
        <f t="shared" si="3"/>
        <v>34.382542236524536</v>
      </c>
    </row>
    <row r="71" spans="1:13" x14ac:dyDescent="0.25">
      <c r="A71" s="1">
        <v>27303</v>
      </c>
      <c r="B71" s="2">
        <v>400100000000</v>
      </c>
      <c r="D71" s="1">
        <v>27303</v>
      </c>
      <c r="E71" s="2">
        <v>691600000000</v>
      </c>
      <c r="G71" s="6"/>
      <c r="H71" s="1">
        <v>27303</v>
      </c>
      <c r="I71" s="4">
        <v>2202700000000</v>
      </c>
      <c r="J71" s="2">
        <f t="shared" si="0"/>
        <v>-291500000000</v>
      </c>
      <c r="K71" s="7">
        <f t="shared" si="1"/>
        <v>-0.13233758569028919</v>
      </c>
      <c r="L71" s="3">
        <f t="shared" si="2"/>
        <v>18.16407136695873</v>
      </c>
      <c r="M71" s="5">
        <f t="shared" si="3"/>
        <v>31.397829935987652</v>
      </c>
    </row>
    <row r="72" spans="1:13" x14ac:dyDescent="0.25">
      <c r="A72" s="1">
        <v>27395</v>
      </c>
      <c r="B72" s="2">
        <v>494900000000</v>
      </c>
      <c r="D72" s="1">
        <v>27395</v>
      </c>
      <c r="E72" s="2">
        <v>878800000000</v>
      </c>
      <c r="G72" s="6">
        <v>1975</v>
      </c>
      <c r="H72" s="1">
        <v>27395</v>
      </c>
      <c r="I72" s="4">
        <v>2370600000000</v>
      </c>
      <c r="J72" s="2">
        <f t="shared" si="0"/>
        <v>-383900000000</v>
      </c>
      <c r="K72" s="7">
        <f t="shared" si="1"/>
        <v>-0.16194212435670294</v>
      </c>
      <c r="L72" s="3">
        <f t="shared" si="2"/>
        <v>20.876571332152196</v>
      </c>
      <c r="M72" s="5">
        <f t="shared" si="3"/>
        <v>37.070783767822491</v>
      </c>
    </row>
    <row r="73" spans="1:13" x14ac:dyDescent="0.25">
      <c r="A73" s="1">
        <v>27485</v>
      </c>
      <c r="B73" s="2">
        <v>548799999999.99994</v>
      </c>
      <c r="D73" s="1">
        <v>27485</v>
      </c>
      <c r="E73" s="2">
        <v>845500000000</v>
      </c>
      <c r="G73" s="6"/>
      <c r="H73" s="1">
        <v>27485</v>
      </c>
      <c r="I73" s="4">
        <v>2583900000000</v>
      </c>
      <c r="J73" s="2">
        <f t="shared" si="0"/>
        <v>-296700000000.00006</v>
      </c>
      <c r="K73" s="7">
        <f t="shared" si="1"/>
        <v>-0.11482642517125279</v>
      </c>
      <c r="L73" s="3">
        <f t="shared" si="2"/>
        <v>21.239212043809744</v>
      </c>
      <c r="M73" s="5">
        <f t="shared" si="3"/>
        <v>32.721854560935022</v>
      </c>
    </row>
    <row r="74" spans="1:13" x14ac:dyDescent="0.25">
      <c r="A74" s="1">
        <v>27576</v>
      </c>
      <c r="B74" s="2">
        <v>636500000000</v>
      </c>
      <c r="D74" s="1">
        <v>27576</v>
      </c>
      <c r="E74" s="2">
        <v>682800000000</v>
      </c>
      <c r="G74" s="6"/>
      <c r="H74" s="1">
        <v>27576</v>
      </c>
      <c r="I74" s="4">
        <v>2690300000000</v>
      </c>
      <c r="J74" s="2">
        <f t="shared" si="0"/>
        <v>-46300000000</v>
      </c>
      <c r="K74" s="7">
        <f t="shared" si="1"/>
        <v>-1.7209976582537263E-2</v>
      </c>
      <c r="L74" s="3">
        <f t="shared" si="2"/>
        <v>23.659071479017211</v>
      </c>
      <c r="M74" s="5">
        <f t="shared" si="3"/>
        <v>25.38006913727094</v>
      </c>
    </row>
    <row r="75" spans="1:13" x14ac:dyDescent="0.25">
      <c r="A75" s="1">
        <v>27668</v>
      </c>
      <c r="B75" s="2">
        <v>708300000000</v>
      </c>
      <c r="D75" s="1">
        <v>27668</v>
      </c>
      <c r="E75" s="2">
        <v>896100000000</v>
      </c>
      <c r="G75" s="6"/>
      <c r="H75" s="1">
        <v>27668</v>
      </c>
      <c r="I75" s="4">
        <v>2898800000000</v>
      </c>
      <c r="J75" s="2">
        <f t="shared" si="0"/>
        <v>-187800000000</v>
      </c>
      <c r="K75" s="7">
        <f t="shared" si="1"/>
        <v>-6.4785428453153035E-2</v>
      </c>
      <c r="L75" s="3">
        <f t="shared" si="2"/>
        <v>24.434248654615704</v>
      </c>
      <c r="M75" s="5">
        <f t="shared" si="3"/>
        <v>30.912791499931007</v>
      </c>
    </row>
    <row r="76" spans="1:13" x14ac:dyDescent="0.25">
      <c r="A76" s="1">
        <v>27760</v>
      </c>
      <c r="B76" s="2">
        <v>775300000000</v>
      </c>
      <c r="D76" s="1">
        <v>27760</v>
      </c>
      <c r="E76" s="2">
        <v>929000000000</v>
      </c>
      <c r="G76" s="6">
        <v>1976</v>
      </c>
      <c r="H76" s="1">
        <v>27760</v>
      </c>
      <c r="I76" s="4">
        <v>3275500000000</v>
      </c>
      <c r="J76" s="2">
        <f t="shared" si="0"/>
        <v>-153700000000</v>
      </c>
      <c r="K76" s="7">
        <f t="shared" si="1"/>
        <v>-4.6924133720042741E-2</v>
      </c>
      <c r="L76" s="3">
        <f t="shared" si="2"/>
        <v>23.669668752862158</v>
      </c>
      <c r="M76" s="5">
        <f t="shared" si="3"/>
        <v>28.362082124866433</v>
      </c>
    </row>
    <row r="77" spans="1:13" x14ac:dyDescent="0.25">
      <c r="A77" s="1">
        <v>27851</v>
      </c>
      <c r="B77" s="2">
        <v>903400000000</v>
      </c>
      <c r="D77" s="1">
        <v>27851</v>
      </c>
      <c r="E77" s="2">
        <v>1012900000000</v>
      </c>
      <c r="G77" s="6"/>
      <c r="H77" s="1">
        <v>27851</v>
      </c>
      <c r="I77" s="4">
        <v>3581700000000</v>
      </c>
      <c r="J77" s="2">
        <f t="shared" ref="J77:J140" si="4">B77-E77</f>
        <v>-109500000000</v>
      </c>
      <c r="K77" s="7">
        <f t="shared" ref="K77:K140" si="5">J77/I77</f>
        <v>-3.0572074713125053E-2</v>
      </c>
      <c r="L77" s="3">
        <f t="shared" ref="L77:L140" si="6">+B77/I77*100</f>
        <v>25.222659630901529</v>
      </c>
      <c r="M77" s="5">
        <f t="shared" ref="M77:M140" si="7">+E77/I77*100</f>
        <v>28.279867102214034</v>
      </c>
    </row>
    <row r="78" spans="1:13" x14ac:dyDescent="0.25">
      <c r="A78" s="1">
        <v>27942</v>
      </c>
      <c r="B78" s="2">
        <v>1001400000000</v>
      </c>
      <c r="D78" s="1">
        <v>27942</v>
      </c>
      <c r="E78" s="2">
        <v>1065900000000.0001</v>
      </c>
      <c r="G78" s="6"/>
      <c r="H78" s="1">
        <v>27942</v>
      </c>
      <c r="I78" s="4">
        <v>3732000000000</v>
      </c>
      <c r="J78" s="2">
        <f t="shared" si="4"/>
        <v>-64500000000.000122</v>
      </c>
      <c r="K78" s="7">
        <f t="shared" si="5"/>
        <v>-1.7282958199356945E-2</v>
      </c>
      <c r="L78" s="3">
        <f t="shared" si="6"/>
        <v>26.832797427652732</v>
      </c>
      <c r="M78" s="5">
        <f t="shared" si="7"/>
        <v>28.561093247588428</v>
      </c>
    </row>
    <row r="79" spans="1:13" x14ac:dyDescent="0.25">
      <c r="A79" s="1">
        <v>28034</v>
      </c>
      <c r="B79" s="2">
        <v>1015000000000</v>
      </c>
      <c r="D79" s="1">
        <v>28034</v>
      </c>
      <c r="E79" s="2">
        <v>1095099999999.9999</v>
      </c>
      <c r="G79" s="6"/>
      <c r="H79" s="1">
        <v>28034</v>
      </c>
      <c r="I79" s="4">
        <v>3883600000000</v>
      </c>
      <c r="J79" s="2">
        <f t="shared" si="4"/>
        <v>-80099999999.999878</v>
      </c>
      <c r="K79" s="7">
        <f t="shared" si="5"/>
        <v>-2.0625193119785733E-2</v>
      </c>
      <c r="L79" s="3">
        <f t="shared" si="6"/>
        <v>26.135544340302815</v>
      </c>
      <c r="M79" s="5">
        <f t="shared" si="7"/>
        <v>28.198063652281384</v>
      </c>
    </row>
    <row r="80" spans="1:13" x14ac:dyDescent="0.25">
      <c r="A80" s="1">
        <v>28126</v>
      </c>
      <c r="B80" s="2">
        <v>1084599999999.9999</v>
      </c>
      <c r="D80" s="1">
        <v>28126</v>
      </c>
      <c r="E80" s="2">
        <v>1130300000000</v>
      </c>
      <c r="G80" s="6">
        <v>1977</v>
      </c>
      <c r="H80" s="1">
        <v>28126</v>
      </c>
      <c r="I80" s="4">
        <v>4149600000000.0005</v>
      </c>
      <c r="J80" s="2">
        <f t="shared" si="4"/>
        <v>-45700000000.000122</v>
      </c>
      <c r="K80" s="7">
        <f t="shared" si="5"/>
        <v>-1.1013109697320252E-2</v>
      </c>
      <c r="L80" s="3">
        <f t="shared" si="6"/>
        <v>26.137459032195871</v>
      </c>
      <c r="M80" s="5">
        <f t="shared" si="7"/>
        <v>27.238770001927893</v>
      </c>
    </row>
    <row r="81" spans="1:13" x14ac:dyDescent="0.25">
      <c r="A81" s="1">
        <v>28216</v>
      </c>
      <c r="B81" s="2">
        <v>1172100000000</v>
      </c>
      <c r="D81" s="1">
        <v>28216</v>
      </c>
      <c r="E81" s="2">
        <v>1363600000000</v>
      </c>
      <c r="G81" s="6"/>
      <c r="H81" s="1">
        <v>28216</v>
      </c>
      <c r="I81" s="4">
        <v>4425200000000</v>
      </c>
      <c r="J81" s="2">
        <f t="shared" si="4"/>
        <v>-191500000000</v>
      </c>
      <c r="K81" s="7">
        <f t="shared" si="5"/>
        <v>-4.3274880231401969E-2</v>
      </c>
      <c r="L81" s="3">
        <f t="shared" si="6"/>
        <v>26.486938443460183</v>
      </c>
      <c r="M81" s="5">
        <f t="shared" si="7"/>
        <v>30.814426466600381</v>
      </c>
    </row>
    <row r="82" spans="1:13" x14ac:dyDescent="0.25">
      <c r="A82" s="1">
        <v>28307</v>
      </c>
      <c r="B82" s="2">
        <v>1226100000000</v>
      </c>
      <c r="D82" s="1">
        <v>28307</v>
      </c>
      <c r="E82" s="2">
        <v>1263700000000</v>
      </c>
      <c r="G82" s="6"/>
      <c r="H82" s="1">
        <v>28307</v>
      </c>
      <c r="I82" s="4">
        <v>4798500000000</v>
      </c>
      <c r="J82" s="2">
        <f t="shared" si="4"/>
        <v>-37600000000</v>
      </c>
      <c r="K82" s="7">
        <f t="shared" si="5"/>
        <v>-7.8357820152130872E-3</v>
      </c>
      <c r="L82" s="3">
        <f t="shared" si="6"/>
        <v>25.55173491716161</v>
      </c>
      <c r="M82" s="5">
        <f t="shared" si="7"/>
        <v>26.335313118682922</v>
      </c>
    </row>
    <row r="83" spans="1:13" x14ac:dyDescent="0.25">
      <c r="A83" s="1">
        <v>28399</v>
      </c>
      <c r="B83" s="2">
        <v>1364500000000</v>
      </c>
      <c r="D83" s="1">
        <v>28399</v>
      </c>
      <c r="E83" s="2">
        <v>1429700000000</v>
      </c>
      <c r="G83" s="6"/>
      <c r="H83" s="1">
        <v>28399</v>
      </c>
      <c r="I83" s="4">
        <v>5234800000000</v>
      </c>
      <c r="J83" s="2">
        <f t="shared" si="4"/>
        <v>-65200000000</v>
      </c>
      <c r="K83" s="7">
        <f t="shared" si="5"/>
        <v>-1.2455108122564377E-2</v>
      </c>
      <c r="L83" s="3">
        <f t="shared" si="6"/>
        <v>26.065943302513944</v>
      </c>
      <c r="M83" s="5">
        <f t="shared" si="7"/>
        <v>27.311454114770385</v>
      </c>
    </row>
    <row r="84" spans="1:13" x14ac:dyDescent="0.25">
      <c r="A84" s="1">
        <v>28491</v>
      </c>
      <c r="B84" s="2">
        <v>1396900000000</v>
      </c>
      <c r="D84" s="1">
        <v>28491</v>
      </c>
      <c r="E84" s="2">
        <v>1570200000000</v>
      </c>
      <c r="G84" s="6">
        <v>1978</v>
      </c>
      <c r="H84" s="1">
        <v>28491</v>
      </c>
      <c r="I84" s="4">
        <v>5559300000000</v>
      </c>
      <c r="J84" s="2">
        <f t="shared" si="4"/>
        <v>-173300000000</v>
      </c>
      <c r="K84" s="7">
        <f t="shared" si="5"/>
        <v>-3.1172989405140936E-2</v>
      </c>
      <c r="L84" s="3">
        <f t="shared" si="6"/>
        <v>25.12726422391308</v>
      </c>
      <c r="M84" s="5">
        <f t="shared" si="7"/>
        <v>28.244563164427177</v>
      </c>
    </row>
    <row r="85" spans="1:13" x14ac:dyDescent="0.25">
      <c r="A85" s="1">
        <v>28581</v>
      </c>
      <c r="B85" s="2">
        <v>1479400000000</v>
      </c>
      <c r="D85" s="1">
        <v>28581</v>
      </c>
      <c r="E85" s="2">
        <v>1631600000000</v>
      </c>
      <c r="G85" s="6"/>
      <c r="H85" s="1">
        <v>28581</v>
      </c>
      <c r="I85" s="4">
        <v>5992700000000</v>
      </c>
      <c r="J85" s="2">
        <f t="shared" si="4"/>
        <v>-152200000000</v>
      </c>
      <c r="K85" s="7">
        <f t="shared" si="5"/>
        <v>-2.5397567039898542E-2</v>
      </c>
      <c r="L85" s="3">
        <f t="shared" si="6"/>
        <v>24.686702154287719</v>
      </c>
      <c r="M85" s="5">
        <f t="shared" si="7"/>
        <v>27.226458858277567</v>
      </c>
    </row>
    <row r="86" spans="1:13" x14ac:dyDescent="0.25">
      <c r="A86" s="1">
        <v>28672</v>
      </c>
      <c r="B86" s="2">
        <v>1608500000000</v>
      </c>
      <c r="D86" s="1">
        <v>28672</v>
      </c>
      <c r="E86" s="2">
        <v>1906600000000</v>
      </c>
      <c r="G86" s="6"/>
      <c r="H86" s="1">
        <v>28672</v>
      </c>
      <c r="I86" s="4">
        <v>6540700000000</v>
      </c>
      <c r="J86" s="2">
        <f t="shared" si="4"/>
        <v>-298100000000</v>
      </c>
      <c r="K86" s="7">
        <f t="shared" si="5"/>
        <v>-4.5576161572920326E-2</v>
      </c>
      <c r="L86" s="3">
        <f t="shared" si="6"/>
        <v>24.592169033895455</v>
      </c>
      <c r="M86" s="5">
        <f t="shared" si="7"/>
        <v>29.149785191187487</v>
      </c>
    </row>
    <row r="87" spans="1:13" x14ac:dyDescent="0.25">
      <c r="A87" s="1">
        <v>28764</v>
      </c>
      <c r="B87" s="2">
        <v>1802800000000</v>
      </c>
      <c r="D87" s="1">
        <v>28764</v>
      </c>
      <c r="E87" s="2">
        <v>2242200000000</v>
      </c>
      <c r="G87" s="6"/>
      <c r="H87" s="1">
        <v>28764</v>
      </c>
      <c r="I87" s="4">
        <v>7061800000000</v>
      </c>
      <c r="J87" s="2">
        <f t="shared" si="4"/>
        <v>-439400000000</v>
      </c>
      <c r="K87" s="7">
        <f t="shared" si="5"/>
        <v>-6.2222096349372681E-2</v>
      </c>
      <c r="L87" s="3">
        <f t="shared" si="6"/>
        <v>25.528901979665243</v>
      </c>
      <c r="M87" s="5">
        <f t="shared" si="7"/>
        <v>31.751111614602511</v>
      </c>
    </row>
    <row r="88" spans="1:13" x14ac:dyDescent="0.25">
      <c r="A88" s="1">
        <v>28856</v>
      </c>
      <c r="B88" s="2">
        <v>1746400000000</v>
      </c>
      <c r="D88" s="1">
        <v>28856</v>
      </c>
      <c r="E88" s="2">
        <v>2286300000000</v>
      </c>
      <c r="G88" s="6">
        <v>1979</v>
      </c>
      <c r="H88" s="1">
        <v>28856</v>
      </c>
      <c r="I88" s="4">
        <v>7523800000000</v>
      </c>
      <c r="J88" s="2">
        <f t="shared" si="4"/>
        <v>-539900000000</v>
      </c>
      <c r="K88" s="7">
        <f t="shared" si="5"/>
        <v>-7.1758951593609607E-2</v>
      </c>
      <c r="L88" s="3">
        <f t="shared" si="6"/>
        <v>23.211674951487279</v>
      </c>
      <c r="M88" s="5">
        <f t="shared" si="7"/>
        <v>30.387570110848245</v>
      </c>
    </row>
    <row r="89" spans="1:13" x14ac:dyDescent="0.25">
      <c r="A89" s="1">
        <v>28946</v>
      </c>
      <c r="B89" s="2">
        <v>1851500000000</v>
      </c>
      <c r="D89" s="1">
        <v>28946</v>
      </c>
      <c r="E89" s="2">
        <v>2541300000000</v>
      </c>
      <c r="G89" s="6"/>
      <c r="H89" s="1">
        <v>28946</v>
      </c>
      <c r="I89" s="4">
        <v>7860300000000</v>
      </c>
      <c r="J89" s="2">
        <f t="shared" si="4"/>
        <v>-689800000000</v>
      </c>
      <c r="K89" s="7">
        <f t="shared" si="5"/>
        <v>-8.7757464727809376E-2</v>
      </c>
      <c r="L89" s="3">
        <f t="shared" si="6"/>
        <v>23.555080594888235</v>
      </c>
      <c r="M89" s="5">
        <f t="shared" si="7"/>
        <v>32.330827067669169</v>
      </c>
    </row>
    <row r="90" spans="1:13" x14ac:dyDescent="0.25">
      <c r="A90" s="1">
        <v>29037</v>
      </c>
      <c r="B90" s="2">
        <v>2029000000000</v>
      </c>
      <c r="D90" s="1">
        <v>29037</v>
      </c>
      <c r="E90" s="2">
        <v>2601900000000</v>
      </c>
      <c r="G90" s="6"/>
      <c r="H90" s="1">
        <v>29037</v>
      </c>
      <c r="I90" s="4">
        <v>8314500000000</v>
      </c>
      <c r="J90" s="2">
        <f t="shared" si="4"/>
        <v>-572900000000</v>
      </c>
      <c r="K90" s="7">
        <f t="shared" si="5"/>
        <v>-6.8903722412652593E-2</v>
      </c>
      <c r="L90" s="3">
        <f t="shared" si="6"/>
        <v>24.40315112153467</v>
      </c>
      <c r="M90" s="5">
        <f t="shared" si="7"/>
        <v>31.293523362799931</v>
      </c>
    </row>
    <row r="91" spans="1:13" x14ac:dyDescent="0.25">
      <c r="A91" s="1">
        <v>29129</v>
      </c>
      <c r="B91" s="2">
        <v>2037700000000</v>
      </c>
      <c r="D91" s="1">
        <v>29129</v>
      </c>
      <c r="E91" s="2">
        <v>2579500000000</v>
      </c>
      <c r="G91" s="6"/>
      <c r="H91" s="1">
        <v>29129</v>
      </c>
      <c r="I91" s="4">
        <v>8703700000000.001</v>
      </c>
      <c r="J91" s="2">
        <f t="shared" si="4"/>
        <v>-541800000000</v>
      </c>
      <c r="K91" s="7">
        <f t="shared" si="5"/>
        <v>-6.2249388191229008E-2</v>
      </c>
      <c r="L91" s="3">
        <f t="shared" si="6"/>
        <v>23.411882302928639</v>
      </c>
      <c r="M91" s="5">
        <f t="shared" si="7"/>
        <v>29.636821122051536</v>
      </c>
    </row>
    <row r="92" spans="1:13" x14ac:dyDescent="0.25">
      <c r="A92" s="1">
        <v>29221</v>
      </c>
      <c r="B92" s="2">
        <v>2482500000000</v>
      </c>
      <c r="D92" s="1">
        <v>29221</v>
      </c>
      <c r="E92" s="2">
        <v>3416700000000</v>
      </c>
      <c r="G92" s="6">
        <v>1980</v>
      </c>
      <c r="H92" s="1">
        <v>29221</v>
      </c>
      <c r="I92" s="4">
        <v>9178600000000</v>
      </c>
      <c r="J92" s="2">
        <f t="shared" si="4"/>
        <v>-934200000000</v>
      </c>
      <c r="K92" s="7">
        <f t="shared" si="5"/>
        <v>-0.1017802279214695</v>
      </c>
      <c r="L92" s="3">
        <f t="shared" si="6"/>
        <v>27.046608415226725</v>
      </c>
      <c r="M92" s="5">
        <f t="shared" si="7"/>
        <v>37.224631207373676</v>
      </c>
    </row>
    <row r="93" spans="1:13" x14ac:dyDescent="0.25">
      <c r="A93" s="1">
        <v>29312</v>
      </c>
      <c r="B93" s="2">
        <v>2644200000000</v>
      </c>
      <c r="D93" s="1">
        <v>29312</v>
      </c>
      <c r="E93" s="2">
        <v>3360500000000</v>
      </c>
      <c r="G93" s="6"/>
      <c r="H93" s="1">
        <v>29312</v>
      </c>
      <c r="I93" s="4">
        <v>9612000000000</v>
      </c>
      <c r="J93" s="2">
        <f t="shared" si="4"/>
        <v>-716300000000</v>
      </c>
      <c r="K93" s="7">
        <f t="shared" si="5"/>
        <v>-7.4521431543903449E-2</v>
      </c>
      <c r="L93" s="3">
        <f t="shared" si="6"/>
        <v>27.509363295880153</v>
      </c>
      <c r="M93" s="5">
        <f t="shared" si="7"/>
        <v>34.961506450270498</v>
      </c>
    </row>
    <row r="94" spans="1:13" x14ac:dyDescent="0.25">
      <c r="A94" s="1">
        <v>29403</v>
      </c>
      <c r="B94" s="2">
        <v>2862700000000</v>
      </c>
      <c r="D94" s="1">
        <v>29403</v>
      </c>
      <c r="E94" s="2">
        <v>3786500000000</v>
      </c>
      <c r="G94" s="6"/>
      <c r="H94" s="1">
        <v>29403</v>
      </c>
      <c r="I94" s="4">
        <v>10204600000000</v>
      </c>
      <c r="J94" s="2">
        <f t="shared" si="4"/>
        <v>-923800000000</v>
      </c>
      <c r="K94" s="7">
        <f t="shared" si="5"/>
        <v>-9.0527801187699666E-2</v>
      </c>
      <c r="L94" s="3">
        <f t="shared" si="6"/>
        <v>28.053034905826784</v>
      </c>
      <c r="M94" s="5">
        <f t="shared" si="7"/>
        <v>37.105815024596751</v>
      </c>
    </row>
    <row r="95" spans="1:13" x14ac:dyDescent="0.25">
      <c r="A95" s="1">
        <v>29495</v>
      </c>
      <c r="B95" s="2">
        <v>3308100000000</v>
      </c>
      <c r="D95" s="1">
        <v>29495</v>
      </c>
      <c r="E95" s="2">
        <v>4171000000000</v>
      </c>
      <c r="G95" s="6"/>
      <c r="H95" s="1">
        <v>29495</v>
      </c>
      <c r="I95" s="4">
        <v>10729900000000</v>
      </c>
      <c r="J95" s="2">
        <f t="shared" si="4"/>
        <v>-862900000000</v>
      </c>
      <c r="K95" s="7">
        <f t="shared" si="5"/>
        <v>-8.0420134390814454E-2</v>
      </c>
      <c r="L95" s="3">
        <f t="shared" si="6"/>
        <v>30.830669437739399</v>
      </c>
      <c r="M95" s="5">
        <f t="shared" si="7"/>
        <v>38.872682876820846</v>
      </c>
    </row>
    <row r="96" spans="1:13" x14ac:dyDescent="0.25">
      <c r="A96" s="1">
        <v>29587</v>
      </c>
      <c r="B96" s="2">
        <v>3702000000000</v>
      </c>
      <c r="D96" s="1">
        <v>29587</v>
      </c>
      <c r="E96" s="2">
        <v>4440500000000</v>
      </c>
      <c r="G96" s="6">
        <v>1981</v>
      </c>
      <c r="H96" s="1">
        <v>29587</v>
      </c>
      <c r="I96" s="4">
        <v>11337500000000</v>
      </c>
      <c r="J96" s="2">
        <f t="shared" si="4"/>
        <v>-738500000000</v>
      </c>
      <c r="K96" s="7">
        <f t="shared" si="5"/>
        <v>-6.5137816979051813E-2</v>
      </c>
      <c r="L96" s="3">
        <f t="shared" si="6"/>
        <v>32.652701212789417</v>
      </c>
      <c r="M96" s="5">
        <f t="shared" si="7"/>
        <v>39.166482910694597</v>
      </c>
    </row>
    <row r="97" spans="1:13" x14ac:dyDescent="0.25">
      <c r="A97" s="1">
        <v>29677</v>
      </c>
      <c r="B97" s="2">
        <v>3770000000000</v>
      </c>
      <c r="D97" s="1">
        <v>29677</v>
      </c>
      <c r="E97" s="2">
        <v>4624400000000</v>
      </c>
      <c r="G97" s="6"/>
      <c r="H97" s="1">
        <v>29677</v>
      </c>
      <c r="I97" s="4">
        <v>12165200000000</v>
      </c>
      <c r="J97" s="2">
        <f t="shared" si="4"/>
        <v>-854400000000</v>
      </c>
      <c r="K97" s="7">
        <f t="shared" si="5"/>
        <v>-7.0233123993029292E-2</v>
      </c>
      <c r="L97" s="3">
        <f t="shared" si="6"/>
        <v>30.990037155163908</v>
      </c>
      <c r="M97" s="5">
        <f t="shared" si="7"/>
        <v>38.013349554466842</v>
      </c>
    </row>
    <row r="98" spans="1:13" x14ac:dyDescent="0.25">
      <c r="A98" s="1">
        <v>29768</v>
      </c>
      <c r="B98" s="2">
        <v>3760900000000</v>
      </c>
      <c r="D98" s="1">
        <v>29768</v>
      </c>
      <c r="E98" s="2">
        <v>4694300000000</v>
      </c>
      <c r="G98" s="6"/>
      <c r="H98" s="1">
        <v>29768</v>
      </c>
      <c r="I98" s="4">
        <v>12800800000000</v>
      </c>
      <c r="J98" s="2">
        <f t="shared" si="4"/>
        <v>-933400000000</v>
      </c>
      <c r="K98" s="7">
        <f t="shared" si="5"/>
        <v>-7.2917317667645767E-2</v>
      </c>
      <c r="L98" s="3">
        <f t="shared" si="6"/>
        <v>29.380194987813262</v>
      </c>
      <c r="M98" s="5">
        <f t="shared" si="7"/>
        <v>36.671926754577839</v>
      </c>
    </row>
    <row r="99" spans="1:13" x14ac:dyDescent="0.25">
      <c r="A99" s="1">
        <v>29860</v>
      </c>
      <c r="B99" s="2">
        <v>3638100000000</v>
      </c>
      <c r="D99" s="1">
        <v>29860</v>
      </c>
      <c r="E99" s="2">
        <v>4713600000000</v>
      </c>
      <c r="G99" s="6"/>
      <c r="H99" s="1">
        <v>29860</v>
      </c>
      <c r="I99" s="4">
        <v>13366200000000</v>
      </c>
      <c r="J99" s="2">
        <f t="shared" si="4"/>
        <v>-1075500000000</v>
      </c>
      <c r="K99" s="7">
        <f t="shared" si="5"/>
        <v>-8.0464155855815414E-2</v>
      </c>
      <c r="L99" s="3">
        <f t="shared" si="6"/>
        <v>27.218656012928133</v>
      </c>
      <c r="M99" s="5">
        <f t="shared" si="7"/>
        <v>35.265071598509671</v>
      </c>
    </row>
    <row r="100" spans="1:13" x14ac:dyDescent="0.25">
      <c r="A100" s="1">
        <v>29952</v>
      </c>
      <c r="B100" s="2">
        <v>3967300000000</v>
      </c>
      <c r="D100" s="1">
        <v>29952</v>
      </c>
      <c r="E100" s="2">
        <v>4363000000000</v>
      </c>
      <c r="G100" s="6">
        <v>1982</v>
      </c>
      <c r="H100" s="1">
        <v>29952</v>
      </c>
      <c r="I100" s="4">
        <v>13573000000000</v>
      </c>
      <c r="J100" s="2">
        <f t="shared" si="4"/>
        <v>-395700000000</v>
      </c>
      <c r="K100" s="7">
        <f t="shared" si="5"/>
        <v>-2.9153466440727915E-2</v>
      </c>
      <c r="L100" s="3">
        <f t="shared" si="6"/>
        <v>29.229352390775805</v>
      </c>
      <c r="M100" s="5">
        <f t="shared" si="7"/>
        <v>32.144699034848593</v>
      </c>
    </row>
    <row r="101" spans="1:13" x14ac:dyDescent="0.25">
      <c r="A101" s="1">
        <v>30042</v>
      </c>
      <c r="B101" s="2">
        <v>4082000000000</v>
      </c>
      <c r="D101" s="1">
        <v>30042</v>
      </c>
      <c r="E101" s="2">
        <v>4587700000000</v>
      </c>
      <c r="G101" s="6"/>
      <c r="H101" s="1">
        <v>30042</v>
      </c>
      <c r="I101" s="4">
        <v>14118400000000</v>
      </c>
      <c r="J101" s="2">
        <f t="shared" si="4"/>
        <v>-505700000000</v>
      </c>
      <c r="K101" s="7">
        <f t="shared" si="5"/>
        <v>-3.5818506346328195E-2</v>
      </c>
      <c r="L101" s="3">
        <f t="shared" si="6"/>
        <v>28.912624660018132</v>
      </c>
      <c r="M101" s="5">
        <f t="shared" si="7"/>
        <v>32.494475294650954</v>
      </c>
    </row>
    <row r="102" spans="1:13" x14ac:dyDescent="0.25">
      <c r="A102" s="1">
        <v>30133</v>
      </c>
      <c r="B102" s="2">
        <v>3921000000000</v>
      </c>
      <c r="D102" s="1">
        <v>30133</v>
      </c>
      <c r="E102" s="2">
        <v>4943500000000</v>
      </c>
      <c r="G102" s="6"/>
      <c r="H102" s="1">
        <v>30133</v>
      </c>
      <c r="I102" s="4">
        <v>14507600000000</v>
      </c>
      <c r="J102" s="2">
        <f t="shared" si="4"/>
        <v>-1022500000000</v>
      </c>
      <c r="K102" s="7">
        <f t="shared" si="5"/>
        <v>-7.0480299980699768E-2</v>
      </c>
      <c r="L102" s="3">
        <f t="shared" si="6"/>
        <v>27.027213322672257</v>
      </c>
      <c r="M102" s="5">
        <f t="shared" si="7"/>
        <v>34.075243320742231</v>
      </c>
    </row>
    <row r="103" spans="1:13" x14ac:dyDescent="0.25">
      <c r="A103" s="1">
        <v>30225</v>
      </c>
      <c r="B103" s="2">
        <v>3707900000000</v>
      </c>
      <c r="D103" s="1">
        <v>30225</v>
      </c>
      <c r="E103" s="2">
        <v>4930800000000</v>
      </c>
      <c r="G103" s="6"/>
      <c r="H103" s="1">
        <v>30225</v>
      </c>
      <c r="I103" s="4">
        <v>15087500000000</v>
      </c>
      <c r="J103" s="2">
        <f t="shared" si="4"/>
        <v>-1222900000000</v>
      </c>
      <c r="K103" s="7">
        <f t="shared" si="5"/>
        <v>-8.1053852526926262E-2</v>
      </c>
      <c r="L103" s="3">
        <f t="shared" si="6"/>
        <v>24.575973487986744</v>
      </c>
      <c r="M103" s="5">
        <f t="shared" si="7"/>
        <v>32.681358740679372</v>
      </c>
    </row>
    <row r="104" spans="1:13" x14ac:dyDescent="0.25">
      <c r="A104" s="1">
        <v>30317</v>
      </c>
      <c r="B104" s="2">
        <v>4185700000000</v>
      </c>
      <c r="D104" s="1">
        <v>30317</v>
      </c>
      <c r="E104" s="2">
        <v>4962700000000</v>
      </c>
      <c r="G104" s="6">
        <v>1983</v>
      </c>
      <c r="H104" s="1">
        <v>30317</v>
      </c>
      <c r="I104" s="4">
        <v>16274100000000</v>
      </c>
      <c r="J104" s="2">
        <f t="shared" si="4"/>
        <v>-777000000000</v>
      </c>
      <c r="K104" s="7">
        <f t="shared" si="5"/>
        <v>-4.7744575736907109E-2</v>
      </c>
      <c r="L104" s="3">
        <f t="shared" si="6"/>
        <v>25.720009094204904</v>
      </c>
      <c r="M104" s="5">
        <f t="shared" si="7"/>
        <v>30.494466667895615</v>
      </c>
    </row>
    <row r="105" spans="1:13" x14ac:dyDescent="0.25">
      <c r="A105" s="1">
        <v>30407</v>
      </c>
      <c r="B105" s="2">
        <v>4453800000000</v>
      </c>
      <c r="D105" s="1">
        <v>30407</v>
      </c>
      <c r="E105" s="2">
        <v>4920000000000</v>
      </c>
      <c r="G105" s="6"/>
      <c r="H105" s="1">
        <v>30407</v>
      </c>
      <c r="I105" s="4">
        <v>16603000000000</v>
      </c>
      <c r="J105" s="2">
        <f t="shared" si="4"/>
        <v>-466200000000</v>
      </c>
      <c r="K105" s="7">
        <f t="shared" si="5"/>
        <v>-2.8079262783834248E-2</v>
      </c>
      <c r="L105" s="3">
        <f t="shared" si="6"/>
        <v>26.825272541107033</v>
      </c>
      <c r="M105" s="5">
        <f t="shared" si="7"/>
        <v>29.633198819490453</v>
      </c>
    </row>
    <row r="106" spans="1:13" x14ac:dyDescent="0.25">
      <c r="A106" s="1">
        <v>30498</v>
      </c>
      <c r="B106" s="2">
        <v>5071500000000</v>
      </c>
      <c r="D106" s="1">
        <v>30498</v>
      </c>
      <c r="E106" s="2">
        <v>4971100000000</v>
      </c>
      <c r="G106" s="6"/>
      <c r="H106" s="1">
        <v>30498</v>
      </c>
      <c r="I106" s="4">
        <v>17430599999999.998</v>
      </c>
      <c r="J106" s="2">
        <f t="shared" si="4"/>
        <v>100400000000</v>
      </c>
      <c r="K106" s="7">
        <f t="shared" si="5"/>
        <v>5.7599853131848596E-3</v>
      </c>
      <c r="L106" s="3">
        <f t="shared" si="6"/>
        <v>29.095383979897427</v>
      </c>
      <c r="M106" s="5">
        <f t="shared" si="7"/>
        <v>28.519385448578937</v>
      </c>
    </row>
    <row r="107" spans="1:13" x14ac:dyDescent="0.25">
      <c r="A107" s="1">
        <v>30590</v>
      </c>
      <c r="B107" s="2">
        <v>5273700000000</v>
      </c>
      <c r="D107" s="1">
        <v>30590</v>
      </c>
      <c r="E107" s="2">
        <v>5588200000000</v>
      </c>
      <c r="G107" s="6"/>
      <c r="H107" s="1">
        <v>30590</v>
      </c>
      <c r="I107" s="4">
        <v>17772400000000</v>
      </c>
      <c r="J107" s="2">
        <f t="shared" si="4"/>
        <v>-314500000000</v>
      </c>
      <c r="K107" s="7">
        <f t="shared" si="5"/>
        <v>-1.7695978033355091E-2</v>
      </c>
      <c r="L107" s="3">
        <f t="shared" si="6"/>
        <v>29.673538745470506</v>
      </c>
      <c r="M107" s="5">
        <f t="shared" si="7"/>
        <v>31.44313654880601</v>
      </c>
    </row>
    <row r="108" spans="1:13" x14ac:dyDescent="0.25">
      <c r="A108" s="1">
        <v>30682</v>
      </c>
      <c r="B108" s="2">
        <v>5410800000000</v>
      </c>
      <c r="D108" s="1">
        <v>30682</v>
      </c>
      <c r="E108" s="2">
        <v>5526700000000</v>
      </c>
      <c r="G108" s="6">
        <v>1984</v>
      </c>
      <c r="H108" s="1">
        <v>30682</v>
      </c>
      <c r="I108" s="4">
        <v>18664600000000</v>
      </c>
      <c r="J108" s="2">
        <f t="shared" si="4"/>
        <v>-115900000000</v>
      </c>
      <c r="K108" s="7">
        <f t="shared" si="5"/>
        <v>-6.2096160646357276E-3</v>
      </c>
      <c r="L108" s="3">
        <f t="shared" si="6"/>
        <v>28.989638138508194</v>
      </c>
      <c r="M108" s="5">
        <f t="shared" si="7"/>
        <v>29.610599744971765</v>
      </c>
    </row>
    <row r="109" spans="1:13" x14ac:dyDescent="0.25">
      <c r="A109" s="1">
        <v>30773</v>
      </c>
      <c r="B109" s="2">
        <v>5428000000000</v>
      </c>
      <c r="D109" s="1">
        <v>30773</v>
      </c>
      <c r="E109" s="2">
        <v>5477400000000</v>
      </c>
      <c r="G109" s="6"/>
      <c r="H109" s="1">
        <v>30773</v>
      </c>
      <c r="I109" s="4">
        <v>19293100000000</v>
      </c>
      <c r="J109" s="2">
        <f t="shared" si="4"/>
        <v>-49400000000</v>
      </c>
      <c r="K109" s="7">
        <f t="shared" si="5"/>
        <v>-2.5605009044684371E-3</v>
      </c>
      <c r="L109" s="3">
        <f t="shared" si="6"/>
        <v>28.134410747883958</v>
      </c>
      <c r="M109" s="5">
        <f t="shared" si="7"/>
        <v>28.390460838330799</v>
      </c>
    </row>
    <row r="110" spans="1:13" x14ac:dyDescent="0.25">
      <c r="A110" s="1">
        <v>30864</v>
      </c>
      <c r="B110" s="2">
        <v>5779600000000</v>
      </c>
      <c r="D110" s="1">
        <v>30864</v>
      </c>
      <c r="E110" s="2">
        <v>5813500000000</v>
      </c>
      <c r="G110" s="6"/>
      <c r="H110" s="1">
        <v>30864</v>
      </c>
      <c r="I110" s="4">
        <v>20267900000000</v>
      </c>
      <c r="J110" s="2">
        <f t="shared" si="4"/>
        <v>-33900000000</v>
      </c>
      <c r="K110" s="7">
        <f t="shared" si="5"/>
        <v>-1.6725955821767426E-3</v>
      </c>
      <c r="L110" s="3">
        <f t="shared" si="6"/>
        <v>28.516027807518292</v>
      </c>
      <c r="M110" s="5">
        <f t="shared" si="7"/>
        <v>28.683287365735964</v>
      </c>
    </row>
    <row r="111" spans="1:13" x14ac:dyDescent="0.25">
      <c r="A111" s="1">
        <v>30956</v>
      </c>
      <c r="B111" s="2">
        <v>6097600000000</v>
      </c>
      <c r="D111" s="1">
        <v>30956</v>
      </c>
      <c r="E111" s="2">
        <v>5552600000000</v>
      </c>
      <c r="G111" s="6"/>
      <c r="H111" s="1">
        <v>30956</v>
      </c>
      <c r="I111" s="4">
        <v>20365700000000</v>
      </c>
      <c r="J111" s="2">
        <f t="shared" si="4"/>
        <v>545000000000</v>
      </c>
      <c r="K111" s="7">
        <f t="shared" si="5"/>
        <v>2.6760680948850271E-2</v>
      </c>
      <c r="L111" s="3">
        <f t="shared" si="6"/>
        <v>29.940537275909985</v>
      </c>
      <c r="M111" s="5">
        <f t="shared" si="7"/>
        <v>27.264469181024957</v>
      </c>
    </row>
    <row r="112" spans="1:13" x14ac:dyDescent="0.25">
      <c r="A112" s="1">
        <v>31048</v>
      </c>
      <c r="B112" s="2">
        <v>5655700000000</v>
      </c>
      <c r="D112" s="1">
        <v>31048</v>
      </c>
      <c r="E112" s="2">
        <v>5662600000000</v>
      </c>
      <c r="G112" s="6">
        <v>1985</v>
      </c>
      <c r="H112" s="1">
        <v>31048</v>
      </c>
      <c r="I112" s="4">
        <v>20706700000000</v>
      </c>
      <c r="J112" s="2">
        <f t="shared" si="4"/>
        <v>-6900000000</v>
      </c>
      <c r="K112" s="7">
        <f t="shared" si="5"/>
        <v>-3.3322547774391863E-4</v>
      </c>
      <c r="L112" s="3">
        <f t="shared" si="6"/>
        <v>27.31338165907653</v>
      </c>
      <c r="M112" s="5">
        <f t="shared" si="7"/>
        <v>27.346704206850923</v>
      </c>
    </row>
    <row r="113" spans="1:13" x14ac:dyDescent="0.25">
      <c r="A113" s="1">
        <v>31138</v>
      </c>
      <c r="B113" s="2">
        <v>5947200000000</v>
      </c>
      <c r="D113" s="1">
        <v>31138</v>
      </c>
      <c r="E113" s="2">
        <v>5753300000000</v>
      </c>
      <c r="G113" s="6"/>
      <c r="H113" s="1">
        <v>31138</v>
      </c>
      <c r="I113" s="4">
        <v>21618300000000</v>
      </c>
      <c r="J113" s="2">
        <f t="shared" si="4"/>
        <v>193900000000</v>
      </c>
      <c r="K113" s="7">
        <f t="shared" si="5"/>
        <v>8.969252901476989E-3</v>
      </c>
      <c r="L113" s="3">
        <f t="shared" si="6"/>
        <v>27.510026227779242</v>
      </c>
      <c r="M113" s="5">
        <f t="shared" si="7"/>
        <v>26.613100937631547</v>
      </c>
    </row>
    <row r="114" spans="1:13" x14ac:dyDescent="0.25">
      <c r="A114" s="1">
        <v>31229</v>
      </c>
      <c r="B114" s="2">
        <v>6104200000000</v>
      </c>
      <c r="D114" s="1">
        <v>31229</v>
      </c>
      <c r="E114" s="2">
        <v>5689200000000</v>
      </c>
      <c r="G114" s="6"/>
      <c r="H114" s="1">
        <v>31229</v>
      </c>
      <c r="I114" s="4">
        <v>22636600000000</v>
      </c>
      <c r="J114" s="2">
        <f t="shared" si="4"/>
        <v>415000000000</v>
      </c>
      <c r="K114" s="7">
        <f t="shared" si="5"/>
        <v>1.8333141902935952E-2</v>
      </c>
      <c r="L114" s="3">
        <f t="shared" si="6"/>
        <v>26.966063808169071</v>
      </c>
      <c r="M114" s="5">
        <f t="shared" si="7"/>
        <v>25.132749617875476</v>
      </c>
    </row>
    <row r="115" spans="1:13" x14ac:dyDescent="0.25">
      <c r="A115" s="1">
        <v>31321</v>
      </c>
      <c r="B115" s="2">
        <v>5974900000000</v>
      </c>
      <c r="D115" s="1">
        <v>31321</v>
      </c>
      <c r="E115" s="2">
        <v>5619500000000</v>
      </c>
      <c r="G115" s="6"/>
      <c r="H115" s="1">
        <v>31321</v>
      </c>
      <c r="I115" s="4">
        <v>23168000000000</v>
      </c>
      <c r="J115" s="2">
        <f t="shared" si="4"/>
        <v>355400000000</v>
      </c>
      <c r="K115" s="7">
        <f t="shared" si="5"/>
        <v>1.5340124309392265E-2</v>
      </c>
      <c r="L115" s="3">
        <f t="shared" si="6"/>
        <v>25.789450966850829</v>
      </c>
      <c r="M115" s="5">
        <f t="shared" si="7"/>
        <v>24.255438535911601</v>
      </c>
    </row>
    <row r="116" spans="1:13" x14ac:dyDescent="0.25">
      <c r="A116" s="1">
        <v>31413</v>
      </c>
      <c r="B116" s="2">
        <v>7198500000000</v>
      </c>
      <c r="D116" s="1">
        <v>31413</v>
      </c>
      <c r="E116" s="2">
        <v>7134700000000</v>
      </c>
      <c r="G116" s="6">
        <v>1986</v>
      </c>
      <c r="H116" s="1">
        <v>31413</v>
      </c>
      <c r="I116" s="4">
        <v>24241000000000</v>
      </c>
      <c r="J116" s="2">
        <f t="shared" si="4"/>
        <v>63800000000</v>
      </c>
      <c r="K116" s="7">
        <f t="shared" si="5"/>
        <v>2.6319046243966832E-3</v>
      </c>
      <c r="L116" s="3">
        <f t="shared" si="6"/>
        <v>29.695557113980449</v>
      </c>
      <c r="M116" s="5">
        <f t="shared" si="7"/>
        <v>29.432366651540775</v>
      </c>
    </row>
    <row r="117" spans="1:13" x14ac:dyDescent="0.25">
      <c r="A117" s="1">
        <v>31503</v>
      </c>
      <c r="B117" s="2">
        <v>8003700000000</v>
      </c>
      <c r="D117" s="1">
        <v>31503</v>
      </c>
      <c r="E117" s="2">
        <v>7098300000000</v>
      </c>
      <c r="G117" s="6"/>
      <c r="H117" s="1">
        <v>31503</v>
      </c>
      <c r="I117" s="4">
        <v>24995200000000</v>
      </c>
      <c r="J117" s="2">
        <f t="shared" si="4"/>
        <v>905400000000</v>
      </c>
      <c r="K117" s="7">
        <f t="shared" si="5"/>
        <v>3.6222954807323009E-2</v>
      </c>
      <c r="L117" s="3">
        <f t="shared" si="6"/>
        <v>32.020948022020228</v>
      </c>
      <c r="M117" s="5">
        <f t="shared" si="7"/>
        <v>28.398652541287927</v>
      </c>
    </row>
    <row r="118" spans="1:13" x14ac:dyDescent="0.25">
      <c r="A118" s="1">
        <v>31594</v>
      </c>
      <c r="B118" s="2">
        <v>8680000000000</v>
      </c>
      <c r="D118" s="1">
        <v>31594</v>
      </c>
      <c r="E118" s="2">
        <v>7218300000000</v>
      </c>
      <c r="G118" s="6"/>
      <c r="H118" s="1">
        <v>31594</v>
      </c>
      <c r="I118" s="4">
        <v>26455100000000</v>
      </c>
      <c r="J118" s="2">
        <f t="shared" si="4"/>
        <v>1461700000000</v>
      </c>
      <c r="K118" s="7">
        <f t="shared" si="5"/>
        <v>5.5252106399144213E-2</v>
      </c>
      <c r="L118" s="3">
        <f t="shared" si="6"/>
        <v>32.810308787341569</v>
      </c>
      <c r="M118" s="5">
        <f t="shared" si="7"/>
        <v>27.285098147427149</v>
      </c>
    </row>
    <row r="119" spans="1:13" x14ac:dyDescent="0.25">
      <c r="A119" s="1">
        <v>31686</v>
      </c>
      <c r="B119" s="2">
        <v>9040000000000</v>
      </c>
      <c r="D119" s="1">
        <v>31686</v>
      </c>
      <c r="E119" s="2">
        <v>7528300000000</v>
      </c>
      <c r="G119" s="6"/>
      <c r="H119" s="1">
        <v>31686</v>
      </c>
      <c r="I119" s="4">
        <v>27294500000000</v>
      </c>
      <c r="J119" s="2">
        <f t="shared" si="4"/>
        <v>1511700000000</v>
      </c>
      <c r="K119" s="7">
        <f t="shared" si="5"/>
        <v>5.5384784480389825E-2</v>
      </c>
      <c r="L119" s="3">
        <f t="shared" si="6"/>
        <v>33.120225686493612</v>
      </c>
      <c r="M119" s="5">
        <f t="shared" si="7"/>
        <v>27.581747238454636</v>
      </c>
    </row>
    <row r="120" spans="1:13" x14ac:dyDescent="0.25">
      <c r="A120" s="1">
        <v>31778</v>
      </c>
      <c r="B120" s="2">
        <v>9776800000000</v>
      </c>
      <c r="D120" s="1">
        <v>31778</v>
      </c>
      <c r="E120" s="2">
        <v>7674700000000</v>
      </c>
      <c r="G120" s="6">
        <v>1987</v>
      </c>
      <c r="H120" s="1">
        <v>31778</v>
      </c>
      <c r="I120" s="4">
        <v>28193400000000</v>
      </c>
      <c r="J120" s="2">
        <f t="shared" si="4"/>
        <v>2102100000000</v>
      </c>
      <c r="K120" s="7">
        <f t="shared" si="5"/>
        <v>7.4560003405052241E-2</v>
      </c>
      <c r="L120" s="3">
        <f t="shared" si="6"/>
        <v>34.677619584725505</v>
      </c>
      <c r="M120" s="5">
        <f t="shared" si="7"/>
        <v>27.221619244220278</v>
      </c>
    </row>
    <row r="121" spans="1:13" x14ac:dyDescent="0.25">
      <c r="A121" s="1">
        <v>31868</v>
      </c>
      <c r="B121" s="2">
        <v>10832000000000</v>
      </c>
      <c r="D121" s="1">
        <v>31868</v>
      </c>
      <c r="E121" s="2">
        <v>8662299999999.999</v>
      </c>
      <c r="G121" s="6"/>
      <c r="H121" s="1">
        <v>31868</v>
      </c>
      <c r="I121" s="4">
        <v>29891000000000</v>
      </c>
      <c r="J121" s="2">
        <f t="shared" si="4"/>
        <v>2169700000000.001</v>
      </c>
      <c r="K121" s="7">
        <f t="shared" si="5"/>
        <v>7.2587066341039147E-2</v>
      </c>
      <c r="L121" s="3">
        <f t="shared" si="6"/>
        <v>36.238332608477471</v>
      </c>
      <c r="M121" s="5">
        <f t="shared" si="7"/>
        <v>28.979625974373551</v>
      </c>
    </row>
    <row r="122" spans="1:13" x14ac:dyDescent="0.25">
      <c r="A122" s="1">
        <v>31959</v>
      </c>
      <c r="B122" s="2">
        <v>10572700000000</v>
      </c>
      <c r="D122" s="1">
        <v>31959</v>
      </c>
      <c r="E122" s="2">
        <v>8717400000000</v>
      </c>
      <c r="G122" s="6"/>
      <c r="H122" s="1">
        <v>31959</v>
      </c>
      <c r="I122" s="4">
        <v>30951800000000</v>
      </c>
      <c r="J122" s="2">
        <f t="shared" si="4"/>
        <v>1855300000000</v>
      </c>
      <c r="K122" s="7">
        <f t="shared" si="5"/>
        <v>5.994158659593303E-2</v>
      </c>
      <c r="L122" s="3">
        <f t="shared" si="6"/>
        <v>34.158594976705714</v>
      </c>
      <c r="M122" s="5">
        <f t="shared" si="7"/>
        <v>28.164436317112411</v>
      </c>
    </row>
    <row r="123" spans="1:13" x14ac:dyDescent="0.25">
      <c r="A123" s="1">
        <v>32051</v>
      </c>
      <c r="B123" s="2">
        <v>11187800000000</v>
      </c>
      <c r="D123" s="1">
        <v>32051</v>
      </c>
      <c r="E123" s="2">
        <v>9245900000000</v>
      </c>
      <c r="G123" s="6"/>
      <c r="H123" s="1">
        <v>32051</v>
      </c>
      <c r="I123" s="4">
        <v>32661700000000</v>
      </c>
      <c r="J123" s="2">
        <f t="shared" si="4"/>
        <v>1941900000000</v>
      </c>
      <c r="K123" s="7">
        <f t="shared" si="5"/>
        <v>5.9454957947687966E-2</v>
      </c>
      <c r="L123" s="3">
        <f t="shared" si="6"/>
        <v>34.253575288487745</v>
      </c>
      <c r="M123" s="5">
        <f t="shared" si="7"/>
        <v>28.308079493718942</v>
      </c>
    </row>
    <row r="124" spans="1:13" x14ac:dyDescent="0.25">
      <c r="A124" s="1">
        <v>32143</v>
      </c>
      <c r="B124" s="2">
        <v>11873100000000</v>
      </c>
      <c r="D124" s="1">
        <v>32143</v>
      </c>
      <c r="E124" s="2">
        <v>9302000000000</v>
      </c>
      <c r="G124" s="6">
        <v>1988</v>
      </c>
      <c r="H124" s="1">
        <v>32143</v>
      </c>
      <c r="I124" s="4">
        <v>34944699999999.996</v>
      </c>
      <c r="J124" s="2">
        <f t="shared" si="4"/>
        <v>2571100000000</v>
      </c>
      <c r="K124" s="7">
        <f t="shared" si="5"/>
        <v>7.3576250475751698E-2</v>
      </c>
      <c r="L124" s="3">
        <f t="shared" si="6"/>
        <v>33.97682624260618</v>
      </c>
      <c r="M124" s="5">
        <f t="shared" si="7"/>
        <v>26.61920119503101</v>
      </c>
    </row>
    <row r="125" spans="1:13" x14ac:dyDescent="0.25">
      <c r="A125" s="1">
        <v>32234</v>
      </c>
      <c r="B125" s="2">
        <v>11445600000000</v>
      </c>
      <c r="D125" s="1">
        <v>32234</v>
      </c>
      <c r="E125" s="2">
        <v>9366800000000</v>
      </c>
      <c r="G125" s="6"/>
      <c r="H125" s="1">
        <v>32234</v>
      </c>
      <c r="I125" s="4">
        <v>35256000000000</v>
      </c>
      <c r="J125" s="2">
        <f t="shared" si="4"/>
        <v>2078800000000</v>
      </c>
      <c r="K125" s="7">
        <f t="shared" si="5"/>
        <v>5.8963013387792147E-2</v>
      </c>
      <c r="L125" s="3">
        <f t="shared" si="6"/>
        <v>32.464261402314499</v>
      </c>
      <c r="M125" s="5">
        <f t="shared" si="7"/>
        <v>26.567960063535285</v>
      </c>
    </row>
    <row r="126" spans="1:13" x14ac:dyDescent="0.25">
      <c r="A126" s="1">
        <v>32325</v>
      </c>
      <c r="B126" s="2">
        <v>12087100000000</v>
      </c>
      <c r="D126" s="1">
        <v>32325</v>
      </c>
      <c r="E126" s="2">
        <v>10007400000000</v>
      </c>
      <c r="G126" s="6"/>
      <c r="H126" s="1">
        <v>32325</v>
      </c>
      <c r="I126" s="4">
        <v>36939200000000</v>
      </c>
      <c r="J126" s="2">
        <f t="shared" si="4"/>
        <v>2079700000000</v>
      </c>
      <c r="K126" s="7">
        <f t="shared" si="5"/>
        <v>5.6300623727638929E-2</v>
      </c>
      <c r="L126" s="3">
        <f t="shared" si="6"/>
        <v>32.721607398102833</v>
      </c>
      <c r="M126" s="5">
        <f t="shared" si="7"/>
        <v>27.091545025338938</v>
      </c>
    </row>
    <row r="127" spans="1:13" x14ac:dyDescent="0.25">
      <c r="A127" s="1">
        <v>32417</v>
      </c>
      <c r="B127" s="2">
        <v>12026800000000</v>
      </c>
      <c r="D127" s="1">
        <v>32417</v>
      </c>
      <c r="E127" s="2">
        <v>9595400000000</v>
      </c>
      <c r="G127" s="6"/>
      <c r="H127" s="1">
        <v>32417</v>
      </c>
      <c r="I127" s="4">
        <v>38854800000000</v>
      </c>
      <c r="J127" s="2">
        <f t="shared" si="4"/>
        <v>2431400000000</v>
      </c>
      <c r="K127" s="7">
        <f t="shared" si="5"/>
        <v>6.257656711654673E-2</v>
      </c>
      <c r="L127" s="3">
        <f t="shared" si="6"/>
        <v>30.953189824680607</v>
      </c>
      <c r="M127" s="5">
        <f t="shared" si="7"/>
        <v>24.695533113025935</v>
      </c>
    </row>
    <row r="128" spans="1:13" x14ac:dyDescent="0.25">
      <c r="A128" s="1">
        <v>32509</v>
      </c>
      <c r="B128" s="2">
        <v>11423400000000</v>
      </c>
      <c r="D128" s="1">
        <v>32509</v>
      </c>
      <c r="E128" s="2">
        <v>9920000000000</v>
      </c>
      <c r="G128" s="6">
        <v>1989</v>
      </c>
      <c r="H128" s="1">
        <v>32509</v>
      </c>
      <c r="I128" s="4">
        <v>39254700000000</v>
      </c>
      <c r="J128" s="2">
        <f t="shared" si="4"/>
        <v>1503400000000</v>
      </c>
      <c r="K128" s="7">
        <f t="shared" si="5"/>
        <v>3.8298598639143845E-2</v>
      </c>
      <c r="L128" s="3">
        <f t="shared" si="6"/>
        <v>29.100719149554067</v>
      </c>
      <c r="M128" s="5">
        <f t="shared" si="7"/>
        <v>25.270859285639681</v>
      </c>
    </row>
    <row r="129" spans="1:13" x14ac:dyDescent="0.25">
      <c r="A129" s="1">
        <v>32599</v>
      </c>
      <c r="B129" s="2">
        <v>10992900000000</v>
      </c>
      <c r="D129" s="1">
        <v>32599</v>
      </c>
      <c r="E129" s="2">
        <v>10182200000000</v>
      </c>
      <c r="G129" s="6"/>
      <c r="H129" s="1">
        <v>32599</v>
      </c>
      <c r="I129" s="4">
        <v>40279100000000</v>
      </c>
      <c r="J129" s="2">
        <f t="shared" si="4"/>
        <v>810700000000</v>
      </c>
      <c r="K129" s="7">
        <f t="shared" si="5"/>
        <v>2.0127063415021688E-2</v>
      </c>
      <c r="L129" s="3">
        <f t="shared" si="6"/>
        <v>27.291821316762295</v>
      </c>
      <c r="M129" s="5">
        <f t="shared" si="7"/>
        <v>25.279114975260125</v>
      </c>
    </row>
    <row r="130" spans="1:13" x14ac:dyDescent="0.25">
      <c r="A130" s="1">
        <v>32690</v>
      </c>
      <c r="B130" s="2">
        <v>11374600000000</v>
      </c>
      <c r="D130" s="1">
        <v>32690</v>
      </c>
      <c r="E130" s="2">
        <v>10992200000000</v>
      </c>
      <c r="G130" s="6"/>
      <c r="H130" s="1">
        <v>32690</v>
      </c>
      <c r="I130" s="4">
        <v>41676000000000</v>
      </c>
      <c r="J130" s="2">
        <f t="shared" si="4"/>
        <v>382400000000</v>
      </c>
      <c r="K130" s="7">
        <f t="shared" si="5"/>
        <v>9.1755446779921302E-3</v>
      </c>
      <c r="L130" s="3">
        <f t="shared" si="6"/>
        <v>27.292926384489874</v>
      </c>
      <c r="M130" s="5">
        <f t="shared" si="7"/>
        <v>26.375371916690661</v>
      </c>
    </row>
    <row r="131" spans="1:13" x14ac:dyDescent="0.25">
      <c r="A131" s="1">
        <v>32782</v>
      </c>
      <c r="B131" s="2">
        <v>11570100000000</v>
      </c>
      <c r="D131" s="1">
        <v>32782</v>
      </c>
      <c r="E131" s="2">
        <v>11276400000000</v>
      </c>
      <c r="G131" s="6"/>
      <c r="H131" s="1">
        <v>32782</v>
      </c>
      <c r="I131" s="4">
        <v>44592100000000</v>
      </c>
      <c r="J131" s="2">
        <f t="shared" si="4"/>
        <v>293700000000</v>
      </c>
      <c r="K131" s="7">
        <f t="shared" si="5"/>
        <v>6.5863684374586531E-3</v>
      </c>
      <c r="L131" s="3">
        <f t="shared" si="6"/>
        <v>25.946524160109082</v>
      </c>
      <c r="M131" s="5">
        <f t="shared" si="7"/>
        <v>25.287887316363211</v>
      </c>
    </row>
    <row r="132" spans="1:13" x14ac:dyDescent="0.25">
      <c r="A132" s="1">
        <v>32874</v>
      </c>
      <c r="B132" s="2">
        <v>11761300000000</v>
      </c>
      <c r="D132" s="1">
        <v>32874</v>
      </c>
      <c r="E132" s="2">
        <v>11788000000000</v>
      </c>
      <c r="G132" s="6">
        <v>1990</v>
      </c>
      <c r="H132" s="1">
        <v>32874</v>
      </c>
      <c r="I132" s="4">
        <v>46650600000000</v>
      </c>
      <c r="J132" s="2">
        <f t="shared" si="4"/>
        <v>-26700000000</v>
      </c>
      <c r="K132" s="7">
        <f t="shared" si="5"/>
        <v>-5.7233990559606954E-4</v>
      </c>
      <c r="L132" s="3">
        <f t="shared" si="6"/>
        <v>25.211465661749262</v>
      </c>
      <c r="M132" s="5">
        <f t="shared" si="7"/>
        <v>25.268699652308868</v>
      </c>
    </row>
    <row r="133" spans="1:13" x14ac:dyDescent="0.25">
      <c r="A133" s="1">
        <v>32964</v>
      </c>
      <c r="B133" s="2">
        <v>12151600000000</v>
      </c>
      <c r="D133" s="1">
        <v>32964</v>
      </c>
      <c r="E133" s="2">
        <v>12315800000000</v>
      </c>
      <c r="G133" s="6"/>
      <c r="H133" s="1">
        <v>32964</v>
      </c>
      <c r="I133" s="4">
        <v>48806100000000</v>
      </c>
      <c r="J133" s="2">
        <f t="shared" si="4"/>
        <v>-164200000000</v>
      </c>
      <c r="K133" s="7">
        <f t="shared" si="5"/>
        <v>-3.3643335566660723E-3</v>
      </c>
      <c r="L133" s="3">
        <f t="shared" si="6"/>
        <v>24.897707458698807</v>
      </c>
      <c r="M133" s="5">
        <f t="shared" si="7"/>
        <v>25.234140814365418</v>
      </c>
    </row>
    <row r="134" spans="1:13" x14ac:dyDescent="0.25">
      <c r="A134" s="1">
        <v>33055</v>
      </c>
      <c r="B134" s="2">
        <v>13120200000000</v>
      </c>
      <c r="D134" s="1">
        <v>33055</v>
      </c>
      <c r="E134" s="2">
        <v>12962700000000</v>
      </c>
      <c r="G134" s="6"/>
      <c r="H134" s="1">
        <v>33055</v>
      </c>
      <c r="I134" s="4">
        <v>51770100000000</v>
      </c>
      <c r="J134" s="2">
        <f t="shared" si="4"/>
        <v>157500000000</v>
      </c>
      <c r="K134" s="7">
        <f t="shared" si="5"/>
        <v>3.0422966152277085E-3</v>
      </c>
      <c r="L134" s="3">
        <f t="shared" si="6"/>
        <v>25.343200032451165</v>
      </c>
      <c r="M134" s="5">
        <f t="shared" si="7"/>
        <v>25.038970370928393</v>
      </c>
    </row>
    <row r="135" spans="1:13" x14ac:dyDescent="0.25">
      <c r="A135" s="1">
        <v>33147</v>
      </c>
      <c r="B135" s="2">
        <v>13094600000000</v>
      </c>
      <c r="D135" s="1">
        <v>33147</v>
      </c>
      <c r="E135" s="2">
        <v>14588700000000</v>
      </c>
      <c r="G135" s="6"/>
      <c r="H135" s="1">
        <v>33147</v>
      </c>
      <c r="I135" s="4">
        <v>53329300000000</v>
      </c>
      <c r="J135" s="2">
        <f t="shared" si="4"/>
        <v>-1494100000000</v>
      </c>
      <c r="K135" s="7">
        <f t="shared" si="5"/>
        <v>-2.8016493747339642E-2</v>
      </c>
      <c r="L135" s="3">
        <f t="shared" si="6"/>
        <v>24.554231913788481</v>
      </c>
      <c r="M135" s="5">
        <f t="shared" si="7"/>
        <v>27.355881288522443</v>
      </c>
    </row>
    <row r="136" spans="1:13" x14ac:dyDescent="0.25">
      <c r="A136" s="1">
        <v>33239</v>
      </c>
      <c r="B136" s="2">
        <v>13521500000000</v>
      </c>
      <c r="D136" s="1">
        <v>33239</v>
      </c>
      <c r="E136" s="2">
        <v>15199600000000</v>
      </c>
      <c r="G136" s="6">
        <v>1991</v>
      </c>
      <c r="H136" s="1">
        <v>33239</v>
      </c>
      <c r="I136" s="4">
        <v>56685800000000</v>
      </c>
      <c r="J136" s="2">
        <f t="shared" si="4"/>
        <v>-1678100000000</v>
      </c>
      <c r="K136" s="7">
        <f t="shared" si="5"/>
        <v>-2.9603533865624195E-2</v>
      </c>
      <c r="L136" s="3">
        <f t="shared" si="6"/>
        <v>23.85341655229352</v>
      </c>
      <c r="M136" s="5">
        <f t="shared" si="7"/>
        <v>26.813769938855941</v>
      </c>
    </row>
    <row r="137" spans="1:13" x14ac:dyDescent="0.25">
      <c r="A137" s="1">
        <v>33329</v>
      </c>
      <c r="B137" s="2">
        <v>14359400000000</v>
      </c>
      <c r="D137" s="1">
        <v>33329</v>
      </c>
      <c r="E137" s="2">
        <v>15371000000000</v>
      </c>
      <c r="G137" s="6"/>
      <c r="H137" s="1">
        <v>33329</v>
      </c>
      <c r="I137" s="4">
        <v>59191100000000</v>
      </c>
      <c r="J137" s="2">
        <f t="shared" si="4"/>
        <v>-1011600000000</v>
      </c>
      <c r="K137" s="7">
        <f t="shared" si="5"/>
        <v>-1.709040717269995E-2</v>
      </c>
      <c r="L137" s="3">
        <f t="shared" si="6"/>
        <v>24.259390347535355</v>
      </c>
      <c r="M137" s="5">
        <f t="shared" si="7"/>
        <v>25.968431064805351</v>
      </c>
    </row>
    <row r="138" spans="1:13" x14ac:dyDescent="0.25">
      <c r="A138" s="1">
        <v>33420</v>
      </c>
      <c r="B138" s="2">
        <v>13970200000000</v>
      </c>
      <c r="D138" s="1">
        <v>33420</v>
      </c>
      <c r="E138" s="2">
        <v>16006300000000</v>
      </c>
      <c r="G138" s="6"/>
      <c r="H138" s="1">
        <v>33420</v>
      </c>
      <c r="I138" s="4">
        <v>61826000000000</v>
      </c>
      <c r="J138" s="2">
        <f t="shared" si="4"/>
        <v>-2036100000000</v>
      </c>
      <c r="K138" s="7">
        <f t="shared" si="5"/>
        <v>-3.2932746740853364E-2</v>
      </c>
      <c r="L138" s="3">
        <f t="shared" si="6"/>
        <v>22.595995212370202</v>
      </c>
      <c r="M138" s="5">
        <f t="shared" si="7"/>
        <v>25.889269886455534</v>
      </c>
    </row>
    <row r="139" spans="1:13" x14ac:dyDescent="0.25">
      <c r="A139" s="1">
        <v>33512</v>
      </c>
      <c r="B139" s="2">
        <v>15802600000000</v>
      </c>
      <c r="D139" s="1">
        <v>33512</v>
      </c>
      <c r="E139" s="2">
        <v>16585800000000</v>
      </c>
      <c r="G139" s="6"/>
      <c r="H139" s="1">
        <v>33512</v>
      </c>
      <c r="I139" s="4">
        <v>64778100000000</v>
      </c>
      <c r="J139" s="2">
        <f t="shared" si="4"/>
        <v>-783200000000</v>
      </c>
      <c r="K139" s="7">
        <f t="shared" si="5"/>
        <v>-1.2090505896282848E-2</v>
      </c>
      <c r="L139" s="3">
        <f t="shared" si="6"/>
        <v>24.394972992415649</v>
      </c>
      <c r="M139" s="5">
        <f t="shared" si="7"/>
        <v>25.604023582043933</v>
      </c>
    </row>
    <row r="140" spans="1:13" x14ac:dyDescent="0.25">
      <c r="A140" s="1">
        <v>33604</v>
      </c>
      <c r="B140" s="2">
        <v>15916700000000</v>
      </c>
      <c r="D140" s="1">
        <v>33604</v>
      </c>
      <c r="E140" s="2">
        <v>17068000000000</v>
      </c>
      <c r="G140" s="6">
        <v>1992</v>
      </c>
      <c r="H140" s="1">
        <v>33604</v>
      </c>
      <c r="I140" s="4">
        <v>66507100000000.008</v>
      </c>
      <c r="J140" s="2">
        <f t="shared" si="4"/>
        <v>-1151300000000</v>
      </c>
      <c r="K140" s="7">
        <f t="shared" si="5"/>
        <v>-1.7310933719858479E-2</v>
      </c>
      <c r="L140" s="3">
        <f t="shared" si="6"/>
        <v>23.93233203672991</v>
      </c>
      <c r="M140" s="5">
        <f t="shared" si="7"/>
        <v>25.663425408715757</v>
      </c>
    </row>
    <row r="141" spans="1:13" x14ac:dyDescent="0.25">
      <c r="A141" s="1">
        <v>33695</v>
      </c>
      <c r="B141" s="2">
        <v>16696099999999.998</v>
      </c>
      <c r="D141" s="1">
        <v>33695</v>
      </c>
      <c r="E141" s="2">
        <v>17445000000000</v>
      </c>
      <c r="G141" s="6"/>
      <c r="H141" s="1">
        <v>33695</v>
      </c>
      <c r="I141" s="4">
        <v>68982000000000</v>
      </c>
      <c r="J141" s="2">
        <f t="shared" ref="J141:J204" si="8">B141-E141</f>
        <v>-748900000000.00195</v>
      </c>
      <c r="K141" s="7">
        <f t="shared" ref="K141:K204" si="9">J141/I141</f>
        <v>-1.0856455307181613E-2</v>
      </c>
      <c r="L141" s="3">
        <f t="shared" ref="L141:L204" si="10">+B141/I141*100</f>
        <v>24.203560349076568</v>
      </c>
      <c r="M141" s="5">
        <f t="shared" ref="M141:M204" si="11">+E141/I141*100</f>
        <v>25.289205879794729</v>
      </c>
    </row>
    <row r="142" spans="1:13" x14ac:dyDescent="0.25">
      <c r="A142" s="1">
        <v>33786</v>
      </c>
      <c r="B142" s="2">
        <v>17011099999999.998</v>
      </c>
      <c r="D142" s="1">
        <v>33786</v>
      </c>
      <c r="E142" s="2">
        <v>16997000000000</v>
      </c>
      <c r="G142" s="6"/>
      <c r="H142" s="1">
        <v>33786</v>
      </c>
      <c r="I142" s="4">
        <v>70117300000000</v>
      </c>
      <c r="J142" s="2">
        <f t="shared" si="8"/>
        <v>14099999999.998047</v>
      </c>
      <c r="K142" s="7">
        <f t="shared" si="9"/>
        <v>2.0109159936275423E-4</v>
      </c>
      <c r="L142" s="3">
        <f t="shared" si="10"/>
        <v>24.260917063263985</v>
      </c>
      <c r="M142" s="5">
        <f t="shared" si="11"/>
        <v>24.24080790332771</v>
      </c>
    </row>
    <row r="143" spans="1:13" x14ac:dyDescent="0.25">
      <c r="A143" s="1">
        <v>33878</v>
      </c>
      <c r="B143" s="2">
        <v>17186800000000</v>
      </c>
      <c r="D143" s="1">
        <v>33878</v>
      </c>
      <c r="E143" s="2">
        <v>17006500000000</v>
      </c>
      <c r="G143" s="6"/>
      <c r="H143" s="1">
        <v>33878</v>
      </c>
      <c r="I143" s="4">
        <v>71934300000000</v>
      </c>
      <c r="J143" s="2">
        <f t="shared" si="8"/>
        <v>180300000000</v>
      </c>
      <c r="K143" s="7">
        <f t="shared" si="9"/>
        <v>2.5064538057644266E-3</v>
      </c>
      <c r="L143" s="3">
        <f t="shared" si="10"/>
        <v>23.892357331620659</v>
      </c>
      <c r="M143" s="5">
        <f t="shared" si="11"/>
        <v>23.641711951044218</v>
      </c>
    </row>
    <row r="144" spans="1:13" x14ac:dyDescent="0.25">
      <c r="A144" s="1">
        <v>33970</v>
      </c>
      <c r="B144" s="2">
        <v>17568599999999.998</v>
      </c>
      <c r="D144" s="1">
        <v>33970</v>
      </c>
      <c r="E144" s="2">
        <v>17436300000000</v>
      </c>
      <c r="G144" s="6"/>
      <c r="H144" s="1">
        <v>33970</v>
      </c>
      <c r="I144" s="4">
        <v>74379800000000</v>
      </c>
      <c r="J144" s="2">
        <f t="shared" si="8"/>
        <v>132299999999.99805</v>
      </c>
      <c r="K144" s="7">
        <f t="shared" si="9"/>
        <v>1.7787087354362077E-3</v>
      </c>
      <c r="L144" s="3">
        <f t="shared" si="10"/>
        <v>23.620122667713545</v>
      </c>
      <c r="M144" s="5">
        <f t="shared" si="11"/>
        <v>23.44225179416992</v>
      </c>
    </row>
    <row r="145" spans="1:13" x14ac:dyDescent="0.25">
      <c r="A145" s="1">
        <v>34060</v>
      </c>
      <c r="B145" s="2">
        <v>18243800000000</v>
      </c>
      <c r="D145" s="1">
        <v>34060</v>
      </c>
      <c r="E145" s="2">
        <v>18237000000000</v>
      </c>
      <c r="G145" s="6">
        <v>1993</v>
      </c>
      <c r="H145" s="1">
        <v>34060</v>
      </c>
      <c r="I145" s="4">
        <v>77902300000000</v>
      </c>
      <c r="J145" s="2">
        <f t="shared" si="8"/>
        <v>6800000000</v>
      </c>
      <c r="K145" s="7">
        <f t="shared" si="9"/>
        <v>8.7288822024510183E-5</v>
      </c>
      <c r="L145" s="3">
        <f t="shared" si="10"/>
        <v>23.418820753687633</v>
      </c>
      <c r="M145" s="5">
        <f t="shared" si="11"/>
        <v>23.410091871485182</v>
      </c>
    </row>
    <row r="146" spans="1:13" x14ac:dyDescent="0.25">
      <c r="A146" s="1">
        <v>34151</v>
      </c>
      <c r="B146" s="2">
        <v>19159000000000</v>
      </c>
      <c r="D146" s="1">
        <v>34151</v>
      </c>
      <c r="E146" s="2">
        <v>18684700000000</v>
      </c>
      <c r="G146" s="6"/>
      <c r="H146" s="1">
        <v>34151</v>
      </c>
      <c r="I146" s="4">
        <v>80121600000000</v>
      </c>
      <c r="J146" s="2">
        <f t="shared" si="8"/>
        <v>474300000000</v>
      </c>
      <c r="K146" s="7">
        <f t="shared" si="9"/>
        <v>5.9197519769949676E-3</v>
      </c>
      <c r="L146" s="3">
        <f t="shared" si="10"/>
        <v>23.912403147216232</v>
      </c>
      <c r="M146" s="5">
        <f t="shared" si="11"/>
        <v>23.320427949516734</v>
      </c>
    </row>
    <row r="147" spans="1:13" x14ac:dyDescent="0.25">
      <c r="A147" s="1">
        <v>34243</v>
      </c>
      <c r="B147" s="2">
        <v>19639700000000</v>
      </c>
      <c r="D147" s="1">
        <v>34243</v>
      </c>
      <c r="E147" s="2">
        <v>18909700000000</v>
      </c>
      <c r="G147" s="6"/>
      <c r="H147" s="1">
        <v>34243</v>
      </c>
      <c r="I147" s="4">
        <v>82777600000000</v>
      </c>
      <c r="J147" s="2">
        <f t="shared" si="8"/>
        <v>730000000000</v>
      </c>
      <c r="K147" s="7">
        <f t="shared" si="9"/>
        <v>8.8188108860368028E-3</v>
      </c>
      <c r="L147" s="3">
        <f t="shared" si="10"/>
        <v>23.725863035410548</v>
      </c>
      <c r="M147" s="5">
        <f t="shared" si="11"/>
        <v>22.843981946806867</v>
      </c>
    </row>
    <row r="148" spans="1:13" x14ac:dyDescent="0.25">
      <c r="A148" s="1">
        <v>34335</v>
      </c>
      <c r="B148" s="2">
        <v>20413700000000</v>
      </c>
      <c r="D148" s="1">
        <v>34335</v>
      </c>
      <c r="E148" s="2">
        <v>20482200000000</v>
      </c>
      <c r="G148" s="6">
        <v>1994</v>
      </c>
      <c r="H148" s="1">
        <v>34335</v>
      </c>
      <c r="I148" s="4">
        <v>87852800000000</v>
      </c>
      <c r="J148" s="2">
        <f t="shared" si="8"/>
        <v>-68500000000</v>
      </c>
      <c r="K148" s="7">
        <f t="shared" si="9"/>
        <v>-7.7971333867560277E-4</v>
      </c>
      <c r="L148" s="3">
        <f t="shared" si="10"/>
        <v>23.236254279886356</v>
      </c>
      <c r="M148" s="5">
        <f t="shared" si="11"/>
        <v>23.314225613753916</v>
      </c>
    </row>
    <row r="149" spans="1:13" x14ac:dyDescent="0.25">
      <c r="A149" s="1">
        <v>34425</v>
      </c>
      <c r="B149" s="2">
        <v>21699300000000</v>
      </c>
      <c r="D149" s="1">
        <v>34425</v>
      </c>
      <c r="E149" s="2">
        <v>22112500000000</v>
      </c>
      <c r="G149" s="6" t="s">
        <v>16</v>
      </c>
      <c r="H149" s="1">
        <v>34425</v>
      </c>
      <c r="I149" s="4">
        <v>91060000000000</v>
      </c>
      <c r="J149" s="2">
        <f t="shared" si="8"/>
        <v>-413200000000</v>
      </c>
      <c r="K149" s="7">
        <f t="shared" si="9"/>
        <v>-4.5376674719964857E-3</v>
      </c>
      <c r="L149" s="3">
        <f t="shared" si="10"/>
        <v>23.82967274324621</v>
      </c>
      <c r="M149" s="5">
        <f t="shared" si="11"/>
        <v>24.283439490445861</v>
      </c>
    </row>
    <row r="150" spans="1:13" x14ac:dyDescent="0.25">
      <c r="A150" s="1">
        <v>34516</v>
      </c>
      <c r="B150" s="2">
        <v>22861500000000</v>
      </c>
      <c r="D150" s="1">
        <v>34516</v>
      </c>
      <c r="E150" s="2">
        <v>23607900000000</v>
      </c>
      <c r="G150" s="6"/>
      <c r="H150" s="1">
        <v>34516</v>
      </c>
      <c r="I150" s="4">
        <v>94624000000000</v>
      </c>
      <c r="J150" s="2">
        <f t="shared" si="8"/>
        <v>-746400000000</v>
      </c>
      <c r="K150" s="7">
        <f t="shared" si="9"/>
        <v>-7.8880622252282713E-3</v>
      </c>
      <c r="L150" s="3">
        <f t="shared" si="10"/>
        <v>24.160361007778153</v>
      </c>
      <c r="M150" s="5">
        <f t="shared" si="11"/>
        <v>24.949167230300979</v>
      </c>
    </row>
    <row r="151" spans="1:13" x14ac:dyDescent="0.25">
      <c r="A151" s="1">
        <v>34608</v>
      </c>
      <c r="B151" s="2">
        <v>24687900000000</v>
      </c>
      <c r="D151" s="1">
        <v>34608</v>
      </c>
      <c r="E151" s="2">
        <v>25412700000000</v>
      </c>
      <c r="G151" s="6"/>
      <c r="H151" s="1">
        <v>34608</v>
      </c>
      <c r="I151" s="4">
        <v>98956500000000</v>
      </c>
      <c r="J151" s="2">
        <f t="shared" si="8"/>
        <v>-724800000000</v>
      </c>
      <c r="K151" s="7">
        <f t="shared" si="9"/>
        <v>-7.3244304315532582E-3</v>
      </c>
      <c r="L151" s="3">
        <f t="shared" si="10"/>
        <v>24.948234830455807</v>
      </c>
      <c r="M151" s="5">
        <f t="shared" si="11"/>
        <v>25.680677873611131</v>
      </c>
    </row>
    <row r="152" spans="1:13" x14ac:dyDescent="0.25">
      <c r="A152" s="1">
        <v>34700</v>
      </c>
      <c r="B152" s="2">
        <v>26454300000000</v>
      </c>
      <c r="D152" s="1">
        <v>34700</v>
      </c>
      <c r="E152" s="2">
        <v>27281700000000</v>
      </c>
      <c r="G152" s="6">
        <v>1995</v>
      </c>
      <c r="H152" s="1">
        <v>34700</v>
      </c>
      <c r="I152" s="4">
        <v>103180500000000</v>
      </c>
      <c r="J152" s="2">
        <f t="shared" si="8"/>
        <v>-827400000000</v>
      </c>
      <c r="K152" s="7">
        <f t="shared" si="9"/>
        <v>-8.0189570703766699E-3</v>
      </c>
      <c r="L152" s="3">
        <f t="shared" si="10"/>
        <v>25.638856179219911</v>
      </c>
      <c r="M152" s="5">
        <f t="shared" si="11"/>
        <v>26.44075188625758</v>
      </c>
    </row>
    <row r="153" spans="1:13" x14ac:dyDescent="0.25">
      <c r="A153" s="1">
        <v>34790</v>
      </c>
      <c r="B153" s="2">
        <v>28129000000000</v>
      </c>
      <c r="D153" s="1">
        <v>34790</v>
      </c>
      <c r="E153" s="2">
        <v>29401500000000</v>
      </c>
      <c r="G153" s="6"/>
      <c r="H153" s="1">
        <v>34790</v>
      </c>
      <c r="I153" s="4">
        <v>108024400000000</v>
      </c>
      <c r="J153" s="2">
        <f t="shared" si="8"/>
        <v>-1272500000000</v>
      </c>
      <c r="K153" s="7">
        <f t="shared" si="9"/>
        <v>-1.1779746057372224E-2</v>
      </c>
      <c r="L153" s="3">
        <f t="shared" si="10"/>
        <v>26.039487375074522</v>
      </c>
      <c r="M153" s="5">
        <f t="shared" si="11"/>
        <v>27.217461980811741</v>
      </c>
    </row>
    <row r="154" spans="1:13" x14ac:dyDescent="0.25">
      <c r="A154" s="1">
        <v>34881</v>
      </c>
      <c r="B154" s="2">
        <v>28801600000000</v>
      </c>
      <c r="D154" s="1">
        <v>34881</v>
      </c>
      <c r="E154" s="2">
        <v>30412300000000</v>
      </c>
      <c r="G154" s="6"/>
      <c r="H154" s="1">
        <v>34881</v>
      </c>
      <c r="I154" s="4">
        <v>112398400000000</v>
      </c>
      <c r="J154" s="2">
        <f t="shared" si="8"/>
        <v>-1610700000000</v>
      </c>
      <c r="K154" s="7">
        <f t="shared" si="9"/>
        <v>-1.4330275164059275E-2</v>
      </c>
      <c r="L154" s="3">
        <f t="shared" si="10"/>
        <v>25.624564050733817</v>
      </c>
      <c r="M154" s="5">
        <f t="shared" si="11"/>
        <v>27.057591567139745</v>
      </c>
    </row>
    <row r="155" spans="1:13" x14ac:dyDescent="0.25">
      <c r="A155" s="1">
        <v>34973</v>
      </c>
      <c r="B155" s="2">
        <v>29027200000000</v>
      </c>
      <c r="D155" s="1">
        <v>34973</v>
      </c>
      <c r="E155" s="2">
        <v>29754300000000</v>
      </c>
      <c r="G155" s="6"/>
      <c r="H155" s="1">
        <v>34973</v>
      </c>
      <c r="I155" s="4">
        <v>113385500000000</v>
      </c>
      <c r="J155" s="2">
        <f t="shared" si="8"/>
        <v>-727100000000</v>
      </c>
      <c r="K155" s="7">
        <f t="shared" si="9"/>
        <v>-6.4126365364177958E-3</v>
      </c>
      <c r="L155" s="3">
        <f t="shared" si="10"/>
        <v>25.600451556856918</v>
      </c>
      <c r="M155" s="5">
        <f t="shared" si="11"/>
        <v>26.241715210498697</v>
      </c>
    </row>
    <row r="156" spans="1:13" x14ac:dyDescent="0.25">
      <c r="A156" s="1">
        <v>35065</v>
      </c>
      <c r="B156" s="2">
        <v>30544000000000</v>
      </c>
      <c r="D156" s="1">
        <v>35065</v>
      </c>
      <c r="E156" s="2">
        <v>31798000000000</v>
      </c>
      <c r="G156" s="6">
        <v>1996</v>
      </c>
      <c r="H156" s="1">
        <v>35065</v>
      </c>
      <c r="I156" s="4">
        <v>118011100000000</v>
      </c>
      <c r="J156" s="2">
        <f t="shared" si="8"/>
        <v>-1254000000000</v>
      </c>
      <c r="K156" s="7">
        <f t="shared" si="9"/>
        <v>-1.062611906846051E-2</v>
      </c>
      <c r="L156" s="3">
        <f t="shared" si="10"/>
        <v>25.882311070738261</v>
      </c>
      <c r="M156" s="5">
        <f t="shared" si="11"/>
        <v>26.944922977584312</v>
      </c>
    </row>
    <row r="157" spans="1:13" x14ac:dyDescent="0.25">
      <c r="A157" s="1">
        <v>35156</v>
      </c>
      <c r="B157" s="2">
        <v>29322300000000</v>
      </c>
      <c r="D157" s="1">
        <v>35156</v>
      </c>
      <c r="E157" s="2">
        <v>32905100000000</v>
      </c>
      <c r="G157" s="6"/>
      <c r="H157" s="1">
        <v>35156</v>
      </c>
      <c r="I157" s="4">
        <v>121036100000000</v>
      </c>
      <c r="J157" s="2">
        <f t="shared" si="8"/>
        <v>-3582800000000</v>
      </c>
      <c r="K157" s="7">
        <f t="shared" si="9"/>
        <v>-2.9601085956999607E-2</v>
      </c>
      <c r="L157" s="3">
        <f t="shared" si="10"/>
        <v>24.226078004826661</v>
      </c>
      <c r="M157" s="5">
        <f t="shared" si="11"/>
        <v>27.186186600526618</v>
      </c>
    </row>
    <row r="158" spans="1:13" x14ac:dyDescent="0.25">
      <c r="A158" s="1">
        <v>35247</v>
      </c>
      <c r="B158" s="2">
        <v>30107500000000</v>
      </c>
      <c r="D158" s="1">
        <v>35247</v>
      </c>
      <c r="E158" s="2">
        <v>34878199999999.996</v>
      </c>
      <c r="G158" s="6"/>
      <c r="H158" s="1">
        <v>35247</v>
      </c>
      <c r="I158" s="4">
        <v>124563700000000</v>
      </c>
      <c r="J158" s="2">
        <f t="shared" si="8"/>
        <v>-4770699999999.9961</v>
      </c>
      <c r="K158" s="7">
        <f t="shared" si="9"/>
        <v>-3.8299279806235653E-2</v>
      </c>
      <c r="L158" s="3">
        <f t="shared" si="10"/>
        <v>24.170364239340998</v>
      </c>
      <c r="M158" s="5">
        <f t="shared" si="11"/>
        <v>28.000292219964564</v>
      </c>
    </row>
    <row r="159" spans="1:13" x14ac:dyDescent="0.25">
      <c r="A159" s="1">
        <v>35339</v>
      </c>
      <c r="B159" s="2">
        <v>31766900000000</v>
      </c>
      <c r="D159" s="1">
        <v>35339</v>
      </c>
      <c r="E159" s="2">
        <v>37130400000000</v>
      </c>
      <c r="G159" s="6" t="s">
        <v>16</v>
      </c>
      <c r="H159" s="1">
        <v>35339</v>
      </c>
      <c r="I159" s="4">
        <v>127240000000000</v>
      </c>
      <c r="J159" s="2">
        <f t="shared" si="8"/>
        <v>-5363500000000</v>
      </c>
      <c r="K159" s="7">
        <f t="shared" si="9"/>
        <v>-4.2152624960704183E-2</v>
      </c>
      <c r="L159" s="3">
        <f t="shared" si="10"/>
        <v>24.966127004086765</v>
      </c>
      <c r="M159" s="5">
        <f t="shared" si="11"/>
        <v>29.181389500157184</v>
      </c>
    </row>
    <row r="160" spans="1:13" x14ac:dyDescent="0.25">
      <c r="A160" s="1">
        <v>35431</v>
      </c>
      <c r="B160" s="2">
        <v>33657300000000.004</v>
      </c>
      <c r="D160" s="1">
        <v>35431</v>
      </c>
      <c r="E160" s="2">
        <v>37173600000000</v>
      </c>
      <c r="G160" s="6">
        <v>1997</v>
      </c>
      <c r="H160" s="1">
        <v>35431</v>
      </c>
      <c r="I160" s="4">
        <v>128558600000000</v>
      </c>
      <c r="J160" s="2">
        <f t="shared" si="8"/>
        <v>-3516299999999.9961</v>
      </c>
      <c r="K160" s="7">
        <f t="shared" si="9"/>
        <v>-2.7351729094747423E-2</v>
      </c>
      <c r="L160" s="3">
        <f t="shared" si="10"/>
        <v>26.180512233331726</v>
      </c>
      <c r="M160" s="5">
        <f t="shared" si="11"/>
        <v>28.915685142806467</v>
      </c>
    </row>
    <row r="161" spans="1:13" x14ac:dyDescent="0.25">
      <c r="A161" s="1">
        <v>35521</v>
      </c>
      <c r="B161" s="2">
        <v>37574500000000</v>
      </c>
      <c r="D161" s="1">
        <v>35521</v>
      </c>
      <c r="E161" s="2">
        <v>38206500000000</v>
      </c>
      <c r="G161" s="6"/>
      <c r="H161" s="1">
        <v>35521</v>
      </c>
      <c r="I161" s="4">
        <v>133585500000000</v>
      </c>
      <c r="J161" s="2">
        <f t="shared" si="8"/>
        <v>-632000000000</v>
      </c>
      <c r="K161" s="7">
        <f t="shared" si="9"/>
        <v>-4.731052397153883E-3</v>
      </c>
      <c r="L161" s="3">
        <f t="shared" si="10"/>
        <v>28.127678527983953</v>
      </c>
      <c r="M161" s="5">
        <f t="shared" si="11"/>
        <v>28.60078376769934</v>
      </c>
    </row>
    <row r="162" spans="1:13" x14ac:dyDescent="0.25">
      <c r="A162" s="1">
        <v>35612</v>
      </c>
      <c r="B162" s="2">
        <v>36951300000000</v>
      </c>
      <c r="D162" s="1">
        <v>35612</v>
      </c>
      <c r="E162" s="2">
        <v>38702300000000</v>
      </c>
      <c r="G162" s="6"/>
      <c r="H162" s="1">
        <v>35612</v>
      </c>
      <c r="I162" s="4">
        <v>137710799999999.98</v>
      </c>
      <c r="J162" s="2">
        <f t="shared" si="8"/>
        <v>-1751000000000</v>
      </c>
      <c r="K162" s="7">
        <f t="shared" si="9"/>
        <v>-1.2715052123725954E-2</v>
      </c>
      <c r="L162" s="3">
        <f t="shared" si="10"/>
        <v>26.832536010247566</v>
      </c>
      <c r="M162" s="5">
        <f t="shared" si="11"/>
        <v>28.104041222620165</v>
      </c>
    </row>
    <row r="163" spans="1:13" x14ac:dyDescent="0.25">
      <c r="A163" s="1">
        <v>35704</v>
      </c>
      <c r="B163" s="2">
        <v>45450200000000</v>
      </c>
      <c r="D163" s="1">
        <v>35704</v>
      </c>
      <c r="E163" s="2">
        <v>44060300000000</v>
      </c>
      <c r="G163" s="6"/>
      <c r="H163" s="1">
        <v>35704</v>
      </c>
      <c r="I163" s="4">
        <v>142146900000000</v>
      </c>
      <c r="J163" s="2">
        <f t="shared" si="8"/>
        <v>1389900000000</v>
      </c>
      <c r="K163" s="7">
        <f t="shared" si="9"/>
        <v>9.7779128493129287E-3</v>
      </c>
      <c r="L163" s="3">
        <f t="shared" si="10"/>
        <v>31.974105661115367</v>
      </c>
      <c r="M163" s="5">
        <f t="shared" si="11"/>
        <v>30.996314376184074</v>
      </c>
    </row>
    <row r="164" spans="1:13" x14ac:dyDescent="0.25">
      <c r="A164" s="1">
        <v>35796</v>
      </c>
      <c r="B164" s="2">
        <v>64012900000000</v>
      </c>
      <c r="D164" s="1">
        <v>35796</v>
      </c>
      <c r="E164" s="2">
        <v>43171100000000</v>
      </c>
      <c r="G164" s="6">
        <v>1998</v>
      </c>
      <c r="H164" s="1">
        <v>35796</v>
      </c>
      <c r="I164" s="4">
        <v>137053000000000</v>
      </c>
      <c r="J164" s="2">
        <f t="shared" si="8"/>
        <v>20841800000000</v>
      </c>
      <c r="K164" s="7">
        <f t="shared" si="9"/>
        <v>0.15207109658307369</v>
      </c>
      <c r="L164" s="3">
        <f t="shared" si="10"/>
        <v>46.706675519689462</v>
      </c>
      <c r="M164" s="5">
        <f t="shared" si="11"/>
        <v>31.499565861382095</v>
      </c>
    </row>
    <row r="165" spans="1:13" x14ac:dyDescent="0.25">
      <c r="A165" s="1">
        <v>35886</v>
      </c>
      <c r="B165" s="2">
        <v>52625000000000</v>
      </c>
      <c r="D165" s="1">
        <v>35886</v>
      </c>
      <c r="E165" s="2">
        <v>39190300000000</v>
      </c>
      <c r="G165" s="6"/>
      <c r="H165" s="1">
        <v>35886</v>
      </c>
      <c r="I165" s="4">
        <v>131817200000000.02</v>
      </c>
      <c r="J165" s="2">
        <f t="shared" si="8"/>
        <v>13434700000000</v>
      </c>
      <c r="K165" s="7">
        <f t="shared" si="9"/>
        <v>0.10191917291521894</v>
      </c>
      <c r="L165" s="3">
        <f t="shared" si="10"/>
        <v>39.922711148469233</v>
      </c>
      <c r="M165" s="5">
        <f t="shared" si="11"/>
        <v>29.730793856947347</v>
      </c>
    </row>
    <row r="166" spans="1:13" x14ac:dyDescent="0.25">
      <c r="A166" s="1">
        <v>35977</v>
      </c>
      <c r="B166" s="2">
        <v>48508800000000</v>
      </c>
      <c r="D166" s="1">
        <v>35977</v>
      </c>
      <c r="E166" s="2">
        <v>35908600000000</v>
      </c>
      <c r="G166" s="6"/>
      <c r="H166" s="1">
        <v>35977</v>
      </c>
      <c r="I166" s="4">
        <v>133362299999999.98</v>
      </c>
      <c r="J166" s="2">
        <f t="shared" si="8"/>
        <v>12600200000000</v>
      </c>
      <c r="K166" s="7">
        <f t="shared" si="9"/>
        <v>9.4480974008396681E-2</v>
      </c>
      <c r="L166" s="3">
        <f t="shared" si="10"/>
        <v>36.373697814149878</v>
      </c>
      <c r="M166" s="5">
        <f t="shared" si="11"/>
        <v>26.925600413310214</v>
      </c>
    </row>
    <row r="167" spans="1:13" x14ac:dyDescent="0.25">
      <c r="A167" s="1">
        <v>36069</v>
      </c>
      <c r="B167" s="2">
        <v>47250400000000</v>
      </c>
      <c r="D167" s="1">
        <v>36069</v>
      </c>
      <c r="E167" s="2">
        <v>37311800000000</v>
      </c>
      <c r="G167" s="6"/>
      <c r="H167" s="1">
        <v>36069</v>
      </c>
      <c r="I167" s="4">
        <v>134982799999999.98</v>
      </c>
      <c r="J167" s="2">
        <f t="shared" si="8"/>
        <v>9938600000000</v>
      </c>
      <c r="K167" s="7">
        <f t="shared" si="9"/>
        <v>7.3628640093404502E-2</v>
      </c>
      <c r="L167" s="3">
        <f t="shared" si="10"/>
        <v>35.004756161525769</v>
      </c>
      <c r="M167" s="5">
        <f t="shared" si="11"/>
        <v>27.641892152185321</v>
      </c>
    </row>
    <row r="168" spans="1:13" x14ac:dyDescent="0.25">
      <c r="A168" s="1">
        <v>36161</v>
      </c>
      <c r="B168" s="2">
        <v>44232800000000</v>
      </c>
      <c r="D168" s="1">
        <v>36161</v>
      </c>
      <c r="E168" s="2">
        <v>34651199999999.996</v>
      </c>
      <c r="G168" s="6">
        <v>1999</v>
      </c>
      <c r="H168" s="1">
        <v>36161</v>
      </c>
      <c r="I168" s="4">
        <v>140076000000000</v>
      </c>
      <c r="J168" s="2">
        <f t="shared" si="8"/>
        <v>9581600000000.0039</v>
      </c>
      <c r="K168" s="7">
        <f t="shared" si="9"/>
        <v>6.8402867015048996E-2</v>
      </c>
      <c r="L168" s="3">
        <f t="shared" si="10"/>
        <v>31.577714954738855</v>
      </c>
      <c r="M168" s="5">
        <f t="shared" si="11"/>
        <v>24.737428253233958</v>
      </c>
    </row>
    <row r="169" spans="1:13" x14ac:dyDescent="0.25">
      <c r="A169" s="1">
        <v>36251</v>
      </c>
      <c r="B169" s="2">
        <v>47187600000000</v>
      </c>
      <c r="D169" s="1">
        <v>36251</v>
      </c>
      <c r="E169" s="2">
        <v>38084000000000</v>
      </c>
      <c r="G169" s="6"/>
      <c r="H169" s="1">
        <v>36251</v>
      </c>
      <c r="I169" s="4">
        <v>143640400000000</v>
      </c>
      <c r="J169" s="2">
        <f t="shared" si="8"/>
        <v>9103600000000</v>
      </c>
      <c r="K169" s="7">
        <f t="shared" si="9"/>
        <v>6.33777126769349E-2</v>
      </c>
      <c r="L169" s="3">
        <f t="shared" si="10"/>
        <v>32.851203421878523</v>
      </c>
      <c r="M169" s="5">
        <f t="shared" si="11"/>
        <v>26.513432154185036</v>
      </c>
    </row>
    <row r="170" spans="1:13" x14ac:dyDescent="0.25">
      <c r="A170" s="1">
        <v>36342</v>
      </c>
      <c r="B170" s="2">
        <v>48234000000000</v>
      </c>
      <c r="D170" s="1">
        <v>36342</v>
      </c>
      <c r="E170" s="2">
        <v>41696700000000</v>
      </c>
      <c r="G170" s="6"/>
      <c r="H170" s="1">
        <v>36342</v>
      </c>
      <c r="I170" s="4">
        <v>151717300000000</v>
      </c>
      <c r="J170" s="2">
        <f t="shared" si="8"/>
        <v>6537300000000</v>
      </c>
      <c r="K170" s="7">
        <f t="shared" si="9"/>
        <v>4.3088691929002165E-2</v>
      </c>
      <c r="L170" s="3">
        <f t="shared" si="10"/>
        <v>31.792023717796191</v>
      </c>
      <c r="M170" s="5">
        <f t="shared" si="11"/>
        <v>27.483154524895976</v>
      </c>
    </row>
    <row r="171" spans="1:13" x14ac:dyDescent="0.25">
      <c r="A171" s="1">
        <v>36434</v>
      </c>
      <c r="B171" s="2">
        <v>53104900000000</v>
      </c>
      <c r="D171" s="1">
        <v>36434</v>
      </c>
      <c r="E171" s="2">
        <v>46277300000000</v>
      </c>
      <c r="G171" s="6"/>
      <c r="H171" s="1">
        <v>36434</v>
      </c>
      <c r="I171" s="4">
        <v>156019200000000</v>
      </c>
      <c r="J171" s="2">
        <f t="shared" si="8"/>
        <v>6827600000000</v>
      </c>
      <c r="K171" s="7">
        <f t="shared" si="9"/>
        <v>4.3761280662892775E-2</v>
      </c>
      <c r="L171" s="3">
        <f t="shared" si="10"/>
        <v>34.037413343998686</v>
      </c>
      <c r="M171" s="5">
        <f t="shared" si="11"/>
        <v>29.66128527770941</v>
      </c>
    </row>
    <row r="172" spans="1:13" x14ac:dyDescent="0.25">
      <c r="A172" s="1">
        <v>36526</v>
      </c>
      <c r="B172" s="2">
        <v>52470800000000</v>
      </c>
      <c r="D172" s="1">
        <v>36526</v>
      </c>
      <c r="E172" s="2">
        <v>50250100000000</v>
      </c>
      <c r="G172" s="6">
        <v>2000</v>
      </c>
      <c r="H172" s="1">
        <v>36526</v>
      </c>
      <c r="I172" s="4">
        <v>159069900000000</v>
      </c>
      <c r="J172" s="2">
        <f t="shared" si="8"/>
        <v>2220700000000</v>
      </c>
      <c r="K172" s="7">
        <f t="shared" si="9"/>
        <v>1.3960529301898096E-2</v>
      </c>
      <c r="L172" s="3">
        <f t="shared" si="10"/>
        <v>32.986001751431289</v>
      </c>
      <c r="M172" s="5">
        <f t="shared" si="11"/>
        <v>31.589948821241482</v>
      </c>
    </row>
    <row r="173" spans="1:13" x14ac:dyDescent="0.25">
      <c r="A173" s="1">
        <v>36617</v>
      </c>
      <c r="B173" s="2">
        <v>54271600000000</v>
      </c>
      <c r="D173" s="1">
        <v>36617</v>
      </c>
      <c r="E173" s="2">
        <v>51701600000000</v>
      </c>
      <c r="G173" s="6"/>
      <c r="H173" s="1">
        <v>36617</v>
      </c>
      <c r="I173" s="4">
        <v>160558100000000</v>
      </c>
      <c r="J173" s="2">
        <f t="shared" si="8"/>
        <v>2570000000000</v>
      </c>
      <c r="K173" s="7">
        <f t="shared" si="9"/>
        <v>1.6006666745558149E-2</v>
      </c>
      <c r="L173" s="3">
        <f t="shared" si="10"/>
        <v>33.80184493961999</v>
      </c>
      <c r="M173" s="5">
        <f t="shared" si="11"/>
        <v>32.201178265064172</v>
      </c>
    </row>
    <row r="174" spans="1:13" x14ac:dyDescent="0.25">
      <c r="A174" s="1">
        <v>36708</v>
      </c>
      <c r="B174" s="2">
        <v>57924100000000</v>
      </c>
      <c r="D174" s="1">
        <v>36708</v>
      </c>
      <c r="E174" s="2">
        <v>53474900000000</v>
      </c>
      <c r="G174" s="6"/>
      <c r="H174" s="1">
        <v>36708</v>
      </c>
      <c r="I174" s="4">
        <v>165470900000000</v>
      </c>
      <c r="J174" s="2">
        <f t="shared" si="8"/>
        <v>4449200000000</v>
      </c>
      <c r="K174" s="7">
        <f t="shared" si="9"/>
        <v>2.6888111444368767E-2</v>
      </c>
      <c r="L174" s="3">
        <f t="shared" si="10"/>
        <v>35.005611258535488</v>
      </c>
      <c r="M174" s="5">
        <f t="shared" si="11"/>
        <v>32.316800114098612</v>
      </c>
    </row>
    <row r="175" spans="1:13" x14ac:dyDescent="0.25">
      <c r="A175" s="1">
        <v>36800</v>
      </c>
      <c r="B175" s="2">
        <v>56492800000000</v>
      </c>
      <c r="D175" s="1">
        <v>36800</v>
      </c>
      <c r="E175" s="2">
        <v>54112900000000</v>
      </c>
      <c r="G175" s="6"/>
      <c r="H175" s="1">
        <v>36800</v>
      </c>
      <c r="I175" s="4">
        <v>166535500000000</v>
      </c>
      <c r="J175" s="2">
        <f t="shared" si="8"/>
        <v>2379900000000</v>
      </c>
      <c r="K175" s="7">
        <f t="shared" si="9"/>
        <v>1.429064673898358E-2</v>
      </c>
      <c r="L175" s="3">
        <f t="shared" si="10"/>
        <v>33.922376910628664</v>
      </c>
      <c r="M175" s="5">
        <f t="shared" si="11"/>
        <v>32.493312236730304</v>
      </c>
    </row>
    <row r="176" spans="1:13" x14ac:dyDescent="0.25">
      <c r="A176" s="1">
        <v>36892</v>
      </c>
      <c r="B176" s="2">
        <v>60253300000000</v>
      </c>
      <c r="D176" s="1">
        <v>36892</v>
      </c>
      <c r="E176" s="2">
        <v>54493500000000</v>
      </c>
      <c r="G176" s="6">
        <v>2001</v>
      </c>
      <c r="H176" s="1">
        <v>36892</v>
      </c>
      <c r="I176" s="4">
        <v>172146300000000</v>
      </c>
      <c r="J176" s="2">
        <f t="shared" si="8"/>
        <v>5759800000000</v>
      </c>
      <c r="K176" s="7">
        <f t="shared" si="9"/>
        <v>3.3458749912138687E-2</v>
      </c>
      <c r="L176" s="3">
        <f t="shared" si="10"/>
        <v>35.001216988108368</v>
      </c>
      <c r="M176" s="5">
        <f t="shared" si="11"/>
        <v>31.655341996894503</v>
      </c>
    </row>
    <row r="177" spans="1:13" x14ac:dyDescent="0.25">
      <c r="A177" s="1">
        <v>36982</v>
      </c>
      <c r="B177" s="2">
        <v>57598300000000</v>
      </c>
      <c r="D177" s="1">
        <v>36982</v>
      </c>
      <c r="E177" s="2">
        <v>54397800000000</v>
      </c>
      <c r="G177" s="6"/>
      <c r="H177" s="1">
        <v>36982</v>
      </c>
      <c r="I177" s="4">
        <v>176636700000000</v>
      </c>
      <c r="J177" s="2">
        <f t="shared" si="8"/>
        <v>3200500000000</v>
      </c>
      <c r="K177" s="7">
        <f t="shared" si="9"/>
        <v>1.8119111147343672E-2</v>
      </c>
      <c r="L177" s="3">
        <f t="shared" si="10"/>
        <v>32.608342433933608</v>
      </c>
      <c r="M177" s="5">
        <f t="shared" si="11"/>
        <v>30.796431319199236</v>
      </c>
    </row>
    <row r="178" spans="1:13" x14ac:dyDescent="0.25">
      <c r="A178" s="1">
        <v>37073</v>
      </c>
      <c r="B178" s="2">
        <v>55757600000000</v>
      </c>
      <c r="D178" s="1">
        <v>37073</v>
      </c>
      <c r="E178" s="2">
        <v>54809700000000</v>
      </c>
      <c r="G178" s="6"/>
      <c r="H178" s="1">
        <v>37073</v>
      </c>
      <c r="I178" s="4">
        <v>179424000000000</v>
      </c>
      <c r="J178" s="2">
        <f t="shared" si="8"/>
        <v>947900000000</v>
      </c>
      <c r="K178" s="7">
        <f t="shared" si="9"/>
        <v>5.283016764758338E-3</v>
      </c>
      <c r="L178" s="3">
        <f t="shared" si="10"/>
        <v>31.075887283752451</v>
      </c>
      <c r="M178" s="5">
        <f t="shared" si="11"/>
        <v>30.547585607276616</v>
      </c>
    </row>
    <row r="179" spans="1:13" x14ac:dyDescent="0.25">
      <c r="A179" s="1">
        <v>37165</v>
      </c>
      <c r="B179" s="2">
        <v>51136900000000</v>
      </c>
      <c r="D179" s="1">
        <v>37165</v>
      </c>
      <c r="E179" s="2">
        <v>51488400000000</v>
      </c>
      <c r="G179" s="6"/>
      <c r="H179" s="1">
        <v>37165</v>
      </c>
      <c r="I179" s="4">
        <v>178814200000000</v>
      </c>
      <c r="J179" s="2">
        <f t="shared" si="8"/>
        <v>-351500000000</v>
      </c>
      <c r="K179" s="7">
        <f t="shared" si="9"/>
        <v>-1.9657275540756829E-3</v>
      </c>
      <c r="L179" s="3">
        <f t="shared" si="10"/>
        <v>28.597784739690695</v>
      </c>
      <c r="M179" s="5">
        <f t="shared" si="11"/>
        <v>28.794357495098268</v>
      </c>
    </row>
    <row r="180" spans="1:13" x14ac:dyDescent="0.25">
      <c r="A180" s="1">
        <v>37257</v>
      </c>
      <c r="B180" s="2">
        <v>56661700000000</v>
      </c>
      <c r="D180" s="1">
        <v>37257</v>
      </c>
      <c r="E180" s="2">
        <v>52002900000000</v>
      </c>
      <c r="G180" s="6">
        <v>2002</v>
      </c>
      <c r="H180" s="1">
        <v>37257</v>
      </c>
      <c r="I180" s="4">
        <v>190090000000000</v>
      </c>
      <c r="J180" s="2">
        <f t="shared" si="8"/>
        <v>4658800000000</v>
      </c>
      <c r="K180" s="7">
        <f t="shared" si="9"/>
        <v>2.4508390762270505E-2</v>
      </c>
      <c r="L180" s="3">
        <f t="shared" si="10"/>
        <v>29.80782787100847</v>
      </c>
      <c r="M180" s="5">
        <f t="shared" si="11"/>
        <v>27.356988794781419</v>
      </c>
    </row>
    <row r="181" spans="1:13" x14ac:dyDescent="0.25">
      <c r="A181" s="1">
        <v>37347</v>
      </c>
      <c r="B181" s="2">
        <v>57610200000000</v>
      </c>
      <c r="D181" s="1">
        <v>37347</v>
      </c>
      <c r="E181" s="2">
        <v>55662600000000</v>
      </c>
      <c r="G181" s="6"/>
      <c r="H181" s="1">
        <v>37347</v>
      </c>
      <c r="I181" s="4">
        <v>195379400000000</v>
      </c>
      <c r="J181" s="2">
        <f t="shared" si="8"/>
        <v>1947600000000</v>
      </c>
      <c r="K181" s="7">
        <f t="shared" si="9"/>
        <v>9.9682975789668719E-3</v>
      </c>
      <c r="L181" s="3">
        <f t="shared" si="10"/>
        <v>29.486322508923664</v>
      </c>
      <c r="M181" s="5">
        <f t="shared" si="11"/>
        <v>28.489492751026972</v>
      </c>
    </row>
    <row r="182" spans="1:13" x14ac:dyDescent="0.25">
      <c r="A182" s="1">
        <v>37438</v>
      </c>
      <c r="B182" s="2">
        <v>59145100000000</v>
      </c>
      <c r="D182" s="1">
        <v>37438</v>
      </c>
      <c r="E182" s="2">
        <v>57199000000000</v>
      </c>
      <c r="G182" s="6"/>
      <c r="H182" s="1">
        <v>37438</v>
      </c>
      <c r="I182" s="4">
        <v>197247100000000</v>
      </c>
      <c r="J182" s="2">
        <f t="shared" si="8"/>
        <v>1946100000000</v>
      </c>
      <c r="K182" s="7">
        <f t="shared" si="9"/>
        <v>9.8663047517555391E-3</v>
      </c>
      <c r="L182" s="3">
        <f t="shared" si="10"/>
        <v>29.985282419868277</v>
      </c>
      <c r="M182" s="5">
        <f t="shared" si="11"/>
        <v>28.998651944692721</v>
      </c>
    </row>
    <row r="183" spans="1:13" x14ac:dyDescent="0.25">
      <c r="A183" s="1">
        <v>37530</v>
      </c>
      <c r="B183" s="2">
        <v>60222100000000</v>
      </c>
      <c r="D183" s="1">
        <v>37530</v>
      </c>
      <c r="E183" s="2">
        <v>59416800000000</v>
      </c>
      <c r="G183" s="6"/>
      <c r="H183" s="1">
        <v>37530</v>
      </c>
      <c r="I183" s="4">
        <v>202024800000000</v>
      </c>
      <c r="J183" s="2">
        <f t="shared" si="8"/>
        <v>805300000000</v>
      </c>
      <c r="K183" s="7">
        <f t="shared" si="9"/>
        <v>3.9861442753562929E-3</v>
      </c>
      <c r="L183" s="3">
        <f t="shared" si="10"/>
        <v>29.809261041218704</v>
      </c>
      <c r="M183" s="5">
        <f t="shared" si="11"/>
        <v>29.410646613683074</v>
      </c>
    </row>
    <row r="184" spans="1:13" x14ac:dyDescent="0.25">
      <c r="A184" s="1">
        <v>37622</v>
      </c>
      <c r="B184" s="2">
        <v>61629300000000</v>
      </c>
      <c r="D184" s="1">
        <v>37622</v>
      </c>
      <c r="E184" s="2">
        <v>61973400000000</v>
      </c>
      <c r="G184" s="6">
        <v>2003</v>
      </c>
      <c r="H184" s="1">
        <v>37622</v>
      </c>
      <c r="I184" s="4">
        <v>204578000000000</v>
      </c>
      <c r="J184" s="2">
        <f t="shared" si="8"/>
        <v>-344100000000</v>
      </c>
      <c r="K184" s="7">
        <f t="shared" si="9"/>
        <v>-1.6819990419302173E-3</v>
      </c>
      <c r="L184" s="3">
        <f t="shared" si="10"/>
        <v>30.125086763972664</v>
      </c>
      <c r="M184" s="5">
        <f t="shared" si="11"/>
        <v>30.293286668165685</v>
      </c>
    </row>
    <row r="185" spans="1:13" x14ac:dyDescent="0.25">
      <c r="A185" s="1">
        <v>37712</v>
      </c>
      <c r="B185" s="2">
        <v>62041700000000</v>
      </c>
      <c r="D185" s="1">
        <v>37712</v>
      </c>
      <c r="E185" s="2">
        <v>59615200000000</v>
      </c>
      <c r="G185" s="6"/>
      <c r="H185" s="1">
        <v>37712</v>
      </c>
      <c r="I185" s="4">
        <v>206438400000000</v>
      </c>
      <c r="J185" s="2">
        <f t="shared" si="8"/>
        <v>2426500000000</v>
      </c>
      <c r="K185" s="7">
        <f t="shared" si="9"/>
        <v>1.1754111638144842E-2</v>
      </c>
      <c r="L185" s="3">
        <f t="shared" si="10"/>
        <v>30.053371853298611</v>
      </c>
      <c r="M185" s="5">
        <f t="shared" si="11"/>
        <v>28.877960689484127</v>
      </c>
    </row>
    <row r="186" spans="1:13" x14ac:dyDescent="0.25">
      <c r="A186" s="1">
        <v>37803</v>
      </c>
      <c r="B186" s="2">
        <v>65131800000000</v>
      </c>
      <c r="D186" s="1">
        <v>37803</v>
      </c>
      <c r="E186" s="2">
        <v>61137600000000</v>
      </c>
      <c r="G186" s="6"/>
      <c r="H186" s="1">
        <v>37803</v>
      </c>
      <c r="I186" s="4">
        <v>209440800000000</v>
      </c>
      <c r="J186" s="2">
        <f t="shared" si="8"/>
        <v>3994200000000</v>
      </c>
      <c r="K186" s="7">
        <f t="shared" si="9"/>
        <v>1.9070782770119289E-2</v>
      </c>
      <c r="L186" s="3">
        <f t="shared" si="10"/>
        <v>31.097952261450491</v>
      </c>
      <c r="M186" s="5">
        <f t="shared" si="11"/>
        <v>29.190873984438564</v>
      </c>
    </row>
    <row r="187" spans="1:13" x14ac:dyDescent="0.25">
      <c r="A187" s="1">
        <v>37895</v>
      </c>
      <c r="B187" s="2">
        <v>74111700000000</v>
      </c>
      <c r="D187" s="1">
        <v>37895</v>
      </c>
      <c r="E187" s="2">
        <v>66614000000000</v>
      </c>
      <c r="G187" s="6"/>
      <c r="H187" s="1">
        <v>37895</v>
      </c>
      <c r="I187" s="4">
        <v>216907900000000</v>
      </c>
      <c r="J187" s="2">
        <f t="shared" si="8"/>
        <v>7497700000000</v>
      </c>
      <c r="K187" s="7">
        <f t="shared" si="9"/>
        <v>3.456628366232857E-2</v>
      </c>
      <c r="L187" s="3">
        <f t="shared" si="10"/>
        <v>34.167358588599122</v>
      </c>
      <c r="M187" s="5">
        <f t="shared" si="11"/>
        <v>30.710730222366266</v>
      </c>
    </row>
    <row r="188" spans="1:13" x14ac:dyDescent="0.25">
      <c r="A188" s="1">
        <v>37987</v>
      </c>
      <c r="B188" s="2">
        <v>81184100000000</v>
      </c>
      <c r="D188" s="1">
        <v>37987</v>
      </c>
      <c r="E188" s="2">
        <v>73070200000000</v>
      </c>
      <c r="G188" s="6">
        <v>2004</v>
      </c>
      <c r="H188" s="1">
        <v>37987</v>
      </c>
      <c r="I188" s="4">
        <v>222334900000000</v>
      </c>
      <c r="J188" s="2">
        <f t="shared" si="8"/>
        <v>8113900000000</v>
      </c>
      <c r="K188" s="7">
        <f t="shared" si="9"/>
        <v>3.649404569413079E-2</v>
      </c>
      <c r="L188" s="3">
        <f t="shared" si="10"/>
        <v>36.514330408766234</v>
      </c>
      <c r="M188" s="5">
        <f t="shared" si="11"/>
        <v>32.864925839353155</v>
      </c>
    </row>
    <row r="189" spans="1:13" x14ac:dyDescent="0.25">
      <c r="A189" s="1">
        <v>38078</v>
      </c>
      <c r="B189" s="2">
        <v>84055300000000</v>
      </c>
      <c r="D189" s="1">
        <v>38078</v>
      </c>
      <c r="E189" s="2">
        <v>75568100000000</v>
      </c>
      <c r="G189" s="6"/>
      <c r="H189" s="1">
        <v>38078</v>
      </c>
      <c r="I189" s="4">
        <v>226266900000000</v>
      </c>
      <c r="J189" s="2">
        <f t="shared" si="8"/>
        <v>8487200000000</v>
      </c>
      <c r="K189" s="7">
        <f t="shared" si="9"/>
        <v>3.7509684359488725E-2</v>
      </c>
      <c r="L189" s="3">
        <f t="shared" si="10"/>
        <v>37.148738945024654</v>
      </c>
      <c r="M189" s="5">
        <f t="shared" si="11"/>
        <v>33.397770509075784</v>
      </c>
    </row>
    <row r="190" spans="1:13" x14ac:dyDescent="0.25">
      <c r="A190" s="1">
        <v>38169</v>
      </c>
      <c r="B190" s="2">
        <v>84401900000000</v>
      </c>
      <c r="D190" s="1">
        <v>38169</v>
      </c>
      <c r="E190" s="2">
        <v>75492400000000</v>
      </c>
      <c r="G190" s="6"/>
      <c r="H190" s="1">
        <v>38169</v>
      </c>
      <c r="I190" s="4">
        <v>228855300000000</v>
      </c>
      <c r="J190" s="2">
        <f t="shared" si="8"/>
        <v>8909500000000</v>
      </c>
      <c r="K190" s="7">
        <f t="shared" si="9"/>
        <v>3.8930712987638914E-2</v>
      </c>
      <c r="L190" s="3">
        <f t="shared" si="10"/>
        <v>36.880028559530849</v>
      </c>
      <c r="M190" s="5">
        <f t="shared" si="11"/>
        <v>32.986957260766957</v>
      </c>
    </row>
    <row r="191" spans="1:13" x14ac:dyDescent="0.25">
      <c r="A191" s="1">
        <v>38261</v>
      </c>
      <c r="B191" s="2">
        <v>84249500000000</v>
      </c>
      <c r="D191" s="1">
        <v>38261</v>
      </c>
      <c r="E191" s="2">
        <v>78028600000000</v>
      </c>
      <c r="G191" s="6"/>
      <c r="H191" s="1">
        <v>38261</v>
      </c>
      <c r="I191" s="4">
        <v>230982200000000</v>
      </c>
      <c r="J191" s="2">
        <f t="shared" si="8"/>
        <v>6220900000000</v>
      </c>
      <c r="K191" s="7">
        <f t="shared" si="9"/>
        <v>2.6932378339110115E-2</v>
      </c>
      <c r="L191" s="3">
        <f t="shared" si="10"/>
        <v>36.474455607401786</v>
      </c>
      <c r="M191" s="5">
        <f t="shared" si="11"/>
        <v>33.781217773490773</v>
      </c>
    </row>
    <row r="192" spans="1:13" x14ac:dyDescent="0.25">
      <c r="A192" s="1">
        <v>38353</v>
      </c>
      <c r="B192" s="2">
        <v>81335400000000</v>
      </c>
      <c r="D192" s="1">
        <v>38353</v>
      </c>
      <c r="E192" s="2">
        <v>73881000000000</v>
      </c>
      <c r="G192" s="6">
        <v>2005</v>
      </c>
      <c r="H192" s="1">
        <v>38353</v>
      </c>
      <c r="I192" s="4">
        <v>233239400000000</v>
      </c>
      <c r="J192" s="2">
        <f t="shared" si="8"/>
        <v>7454400000000</v>
      </c>
      <c r="K192" s="7">
        <f t="shared" si="9"/>
        <v>3.1960294872993157E-2</v>
      </c>
      <c r="L192" s="3">
        <f t="shared" si="10"/>
        <v>34.872067069285897</v>
      </c>
      <c r="M192" s="5">
        <f t="shared" si="11"/>
        <v>31.676037581986577</v>
      </c>
    </row>
    <row r="193" spans="1:13" x14ac:dyDescent="0.25">
      <c r="A193" s="1">
        <v>38443</v>
      </c>
      <c r="B193" s="2">
        <v>82266500000000</v>
      </c>
      <c r="D193" s="1">
        <v>38443</v>
      </c>
      <c r="E193" s="2">
        <v>77904900000000</v>
      </c>
      <c r="G193" s="6"/>
      <c r="H193" s="1">
        <v>38443</v>
      </c>
      <c r="I193" s="4">
        <v>237019100000000</v>
      </c>
      <c r="J193" s="2">
        <f t="shared" si="8"/>
        <v>4361600000000</v>
      </c>
      <c r="K193" s="7">
        <f t="shared" si="9"/>
        <v>1.8401892505709457E-2</v>
      </c>
      <c r="L193" s="3">
        <f t="shared" si="10"/>
        <v>34.708806167941745</v>
      </c>
      <c r="M193" s="5">
        <f t="shared" si="11"/>
        <v>32.868616917370794</v>
      </c>
    </row>
    <row r="194" spans="1:13" x14ac:dyDescent="0.25">
      <c r="A194" s="1">
        <v>38534</v>
      </c>
      <c r="B194" s="2">
        <v>85616200000000</v>
      </c>
      <c r="D194" s="1">
        <v>38534</v>
      </c>
      <c r="E194" s="2">
        <v>81580000000000</v>
      </c>
      <c r="G194" s="6"/>
      <c r="H194" s="1">
        <v>38534</v>
      </c>
      <c r="I194" s="4">
        <v>241872500000000</v>
      </c>
      <c r="J194" s="2">
        <f t="shared" si="8"/>
        <v>4036200000000</v>
      </c>
      <c r="K194" s="7">
        <f t="shared" si="9"/>
        <v>1.6687304261542756E-2</v>
      </c>
      <c r="L194" s="3">
        <f t="shared" si="10"/>
        <v>35.397244415962959</v>
      </c>
      <c r="M194" s="5">
        <f t="shared" si="11"/>
        <v>33.728513989808675</v>
      </c>
    </row>
    <row r="195" spans="1:13" x14ac:dyDescent="0.25">
      <c r="A195" s="1">
        <v>38626</v>
      </c>
      <c r="B195" s="2">
        <v>88599000000000</v>
      </c>
      <c r="D195" s="1">
        <v>38626</v>
      </c>
      <c r="E195" s="2">
        <v>82991400000000</v>
      </c>
      <c r="G195" s="6"/>
      <c r="H195" s="1">
        <v>38626</v>
      </c>
      <c r="I195" s="4">
        <v>245316700000000</v>
      </c>
      <c r="J195" s="2">
        <f t="shared" si="8"/>
        <v>5607600000000</v>
      </c>
      <c r="K195" s="7">
        <f t="shared" si="9"/>
        <v>2.2858615006642435E-2</v>
      </c>
      <c r="L195" s="3">
        <f t="shared" si="10"/>
        <v>36.116171463255462</v>
      </c>
      <c r="M195" s="5">
        <f t="shared" si="11"/>
        <v>33.830309962591215</v>
      </c>
    </row>
    <row r="196" spans="1:13" x14ac:dyDescent="0.25">
      <c r="A196" s="1">
        <v>38718</v>
      </c>
      <c r="B196" s="2">
        <v>86811900000000</v>
      </c>
      <c r="D196" s="1">
        <v>38718</v>
      </c>
      <c r="E196" s="2">
        <v>86467100000000</v>
      </c>
      <c r="G196" s="6">
        <v>2006</v>
      </c>
      <c r="H196" s="1">
        <v>38718</v>
      </c>
      <c r="I196" s="4">
        <v>246614400000000</v>
      </c>
      <c r="J196" s="2">
        <f t="shared" si="8"/>
        <v>344800000000</v>
      </c>
      <c r="K196" s="7">
        <f t="shared" si="9"/>
        <v>1.3981340911155228E-3</v>
      </c>
      <c r="L196" s="3">
        <f t="shared" si="10"/>
        <v>35.201472420101986</v>
      </c>
      <c r="M196" s="5">
        <f t="shared" si="11"/>
        <v>35.061659010990439</v>
      </c>
    </row>
    <row r="197" spans="1:13" x14ac:dyDescent="0.25">
      <c r="A197" s="1">
        <v>38808</v>
      </c>
      <c r="B197" s="2">
        <v>88221000000000</v>
      </c>
      <c r="D197" s="1">
        <v>38808</v>
      </c>
      <c r="E197" s="2">
        <v>85849400000000</v>
      </c>
      <c r="G197" s="6"/>
      <c r="H197" s="1">
        <v>38808</v>
      </c>
      <c r="I197" s="4">
        <v>248152700000000</v>
      </c>
      <c r="J197" s="2">
        <f t="shared" si="8"/>
        <v>2371600000000</v>
      </c>
      <c r="K197" s="7">
        <f t="shared" si="9"/>
        <v>9.5570187227461151E-3</v>
      </c>
      <c r="L197" s="3">
        <f t="shared" si="10"/>
        <v>35.551094144855163</v>
      </c>
      <c r="M197" s="5">
        <f t="shared" si="11"/>
        <v>34.595392272580547</v>
      </c>
    </row>
    <row r="198" spans="1:13" x14ac:dyDescent="0.25">
      <c r="A198" s="1">
        <v>38899</v>
      </c>
      <c r="B198" s="2">
        <v>93281200000000</v>
      </c>
      <c r="D198" s="1">
        <v>38899</v>
      </c>
      <c r="E198" s="2">
        <v>93722500000000</v>
      </c>
      <c r="G198" s="6"/>
      <c r="H198" s="1">
        <v>38899</v>
      </c>
      <c r="I198" s="4">
        <v>253912600000000</v>
      </c>
      <c r="J198" s="2">
        <f t="shared" si="8"/>
        <v>-441300000000</v>
      </c>
      <c r="K198" s="7">
        <f t="shared" si="9"/>
        <v>-1.7379996108897314E-3</v>
      </c>
      <c r="L198" s="3">
        <f t="shared" si="10"/>
        <v>36.737523068961522</v>
      </c>
      <c r="M198" s="5">
        <f t="shared" si="11"/>
        <v>36.911323030050497</v>
      </c>
    </row>
    <row r="199" spans="1:13" x14ac:dyDescent="0.25">
      <c r="A199" s="1">
        <v>38991</v>
      </c>
      <c r="B199" s="2">
        <v>89945600000000</v>
      </c>
      <c r="D199" s="1">
        <v>38991</v>
      </c>
      <c r="E199" s="2">
        <v>86177500000000</v>
      </c>
      <c r="G199" s="6"/>
      <c r="H199" s="1">
        <v>38991</v>
      </c>
      <c r="I199" s="4">
        <v>256921700000000</v>
      </c>
      <c r="J199" s="2">
        <f t="shared" si="8"/>
        <v>3768100000000</v>
      </c>
      <c r="K199" s="7">
        <f t="shared" si="9"/>
        <v>1.4666336086052677E-2</v>
      </c>
      <c r="L199" s="3">
        <f t="shared" si="10"/>
        <v>35.008954089903654</v>
      </c>
      <c r="M199" s="5">
        <f t="shared" si="11"/>
        <v>33.54232048129839</v>
      </c>
    </row>
    <row r="200" spans="1:13" x14ac:dyDescent="0.25">
      <c r="A200" s="1">
        <v>39083</v>
      </c>
      <c r="B200" s="2">
        <v>96710400000000</v>
      </c>
      <c r="D200" s="1">
        <v>39083</v>
      </c>
      <c r="E200" s="2">
        <v>94953800000000</v>
      </c>
      <c r="G200" s="6">
        <v>2007</v>
      </c>
      <c r="H200" s="1">
        <v>39083</v>
      </c>
      <c r="I200" s="4">
        <v>263441300000000</v>
      </c>
      <c r="J200" s="2">
        <f t="shared" si="8"/>
        <v>1756600000000</v>
      </c>
      <c r="K200" s="7">
        <f t="shared" si="9"/>
        <v>6.6678990727725681E-3</v>
      </c>
      <c r="L200" s="3">
        <f t="shared" si="10"/>
        <v>36.710417083426172</v>
      </c>
      <c r="M200" s="5">
        <f t="shared" si="11"/>
        <v>36.043627176148917</v>
      </c>
    </row>
    <row r="201" spans="1:13" x14ac:dyDescent="0.25">
      <c r="A201" s="1">
        <v>39173</v>
      </c>
      <c r="B201" s="2">
        <v>99655800000000</v>
      </c>
      <c r="D201" s="1">
        <v>39173</v>
      </c>
      <c r="E201" s="2">
        <v>99614200000000</v>
      </c>
      <c r="G201" s="6"/>
      <c r="H201" s="1">
        <v>39173</v>
      </c>
      <c r="I201" s="4">
        <v>269569300000000</v>
      </c>
      <c r="J201" s="2">
        <f t="shared" si="8"/>
        <v>41600000000</v>
      </c>
      <c r="K201" s="7">
        <f t="shared" si="9"/>
        <v>1.5432024344018403E-4</v>
      </c>
      <c r="L201" s="3">
        <f t="shared" si="10"/>
        <v>36.968527202467044</v>
      </c>
      <c r="M201" s="5">
        <f t="shared" si="11"/>
        <v>36.953095178123029</v>
      </c>
    </row>
    <row r="202" spans="1:13" x14ac:dyDescent="0.25">
      <c r="A202" s="1">
        <v>39264</v>
      </c>
      <c r="B202" s="2">
        <v>102792400000000</v>
      </c>
      <c r="D202" s="1">
        <v>39264</v>
      </c>
      <c r="E202" s="2">
        <v>97642300000000</v>
      </c>
      <c r="G202" s="6"/>
      <c r="H202" s="1">
        <v>39264</v>
      </c>
      <c r="I202" s="4">
        <v>274329900000000.03</v>
      </c>
      <c r="J202" s="2">
        <f t="shared" si="8"/>
        <v>5150100000000</v>
      </c>
      <c r="K202" s="7">
        <f t="shared" si="9"/>
        <v>1.8773381975497383E-2</v>
      </c>
      <c r="L202" s="3">
        <f t="shared" si="10"/>
        <v>37.470359592592715</v>
      </c>
      <c r="M202" s="5">
        <f t="shared" si="11"/>
        <v>35.593021395042975</v>
      </c>
    </row>
    <row r="203" spans="1:13" x14ac:dyDescent="0.25">
      <c r="A203" s="1">
        <v>39356</v>
      </c>
      <c r="B203" s="2">
        <v>108289100000000</v>
      </c>
      <c r="D203" s="1">
        <v>39356</v>
      </c>
      <c r="E203" s="2">
        <v>105323200000000</v>
      </c>
      <c r="G203" s="6"/>
      <c r="H203" s="1">
        <v>39356</v>
      </c>
      <c r="I203" s="4">
        <v>282319700000000</v>
      </c>
      <c r="J203" s="2">
        <f t="shared" si="8"/>
        <v>2965900000000</v>
      </c>
      <c r="K203" s="7">
        <f t="shared" si="9"/>
        <v>1.0505465966420338E-2</v>
      </c>
      <c r="L203" s="3">
        <f t="shared" si="10"/>
        <v>38.356905309831376</v>
      </c>
      <c r="M203" s="5">
        <f t="shared" si="11"/>
        <v>37.306358713189333</v>
      </c>
    </row>
    <row r="204" spans="1:13" x14ac:dyDescent="0.25">
      <c r="A204" s="1">
        <v>39448</v>
      </c>
      <c r="B204" s="2">
        <v>120238600000000</v>
      </c>
      <c r="D204" s="1">
        <v>39448</v>
      </c>
      <c r="E204" s="2">
        <v>121373800000000</v>
      </c>
      <c r="G204" s="6">
        <v>2008</v>
      </c>
      <c r="H204" s="1">
        <v>39448</v>
      </c>
      <c r="I204" s="4">
        <v>283234300000000</v>
      </c>
      <c r="J204" s="2">
        <f t="shared" si="8"/>
        <v>-1135200000000</v>
      </c>
      <c r="K204" s="7">
        <f t="shared" si="9"/>
        <v>-4.0079891453824621E-3</v>
      </c>
      <c r="L204" s="3">
        <f t="shared" si="10"/>
        <v>42.451991160675099</v>
      </c>
      <c r="M204" s="5">
        <f t="shared" si="11"/>
        <v>42.852790075213349</v>
      </c>
    </row>
    <row r="205" spans="1:13" x14ac:dyDescent="0.25">
      <c r="A205" s="1">
        <v>39539</v>
      </c>
      <c r="B205" s="2">
        <v>133324500000000</v>
      </c>
      <c r="D205" s="1">
        <v>39539</v>
      </c>
      <c r="E205" s="2">
        <v>136445000000000</v>
      </c>
      <c r="G205" s="6"/>
      <c r="H205" s="1">
        <v>39539</v>
      </c>
      <c r="I205" s="4">
        <v>290039100000000</v>
      </c>
      <c r="J205" s="2">
        <f t="shared" ref="J205:J266" si="12">B205-E205</f>
        <v>-3120500000000</v>
      </c>
      <c r="K205" s="7">
        <f t="shared" ref="K205:K266" si="13">J205/I205</f>
        <v>-1.0758894231846672E-2</v>
      </c>
      <c r="L205" s="3">
        <f t="shared" ref="L205:L266" si="14">+B205/I205*100</f>
        <v>45.96776779406639</v>
      </c>
      <c r="M205" s="5">
        <f t="shared" ref="M205:M266" si="15">+E205/I205*100</f>
        <v>47.043657217251052</v>
      </c>
    </row>
    <row r="206" spans="1:13" x14ac:dyDescent="0.25">
      <c r="A206" s="1">
        <v>39630</v>
      </c>
      <c r="B206" s="2">
        <v>144283800000000</v>
      </c>
      <c r="D206" s="1">
        <v>39630</v>
      </c>
      <c r="E206" s="2">
        <v>152513200000000</v>
      </c>
      <c r="G206" s="6"/>
      <c r="H206" s="1">
        <v>39630</v>
      </c>
      <c r="I206" s="4">
        <v>293765300000000</v>
      </c>
      <c r="J206" s="2">
        <f t="shared" si="12"/>
        <v>-8229400000000</v>
      </c>
      <c r="K206" s="7">
        <f t="shared" si="13"/>
        <v>-2.8013519636253838E-2</v>
      </c>
      <c r="L206" s="3">
        <f t="shared" si="14"/>
        <v>49.115331184452351</v>
      </c>
      <c r="M206" s="5">
        <f t="shared" si="15"/>
        <v>51.916683148077738</v>
      </c>
    </row>
    <row r="207" spans="1:13" x14ac:dyDescent="0.25">
      <c r="A207" s="1">
        <v>39722</v>
      </c>
      <c r="B207" s="2">
        <v>152043500000000</v>
      </c>
      <c r="D207" s="1">
        <v>39722</v>
      </c>
      <c r="E207" s="2">
        <v>142243000000000</v>
      </c>
      <c r="G207" s="6"/>
      <c r="H207" s="1">
        <v>39722</v>
      </c>
      <c r="I207" s="4">
        <v>287177800000000</v>
      </c>
      <c r="J207" s="2">
        <f t="shared" si="12"/>
        <v>9800500000000</v>
      </c>
      <c r="K207" s="7">
        <f t="shared" si="13"/>
        <v>3.412694156721028E-2</v>
      </c>
      <c r="L207" s="3">
        <f t="shared" si="14"/>
        <v>52.944029796175052</v>
      </c>
      <c r="M207" s="5">
        <f t="shared" si="15"/>
        <v>49.531335639454028</v>
      </c>
    </row>
    <row r="208" spans="1:13" x14ac:dyDescent="0.25">
      <c r="A208" s="1">
        <v>39814</v>
      </c>
      <c r="B208" s="2">
        <v>140559000000000</v>
      </c>
      <c r="D208" s="1">
        <v>39814</v>
      </c>
      <c r="E208" s="2">
        <v>121180100000000</v>
      </c>
      <c r="G208" s="6">
        <v>2009</v>
      </c>
      <c r="H208" s="1">
        <v>39814</v>
      </c>
      <c r="I208" s="4">
        <v>289784100000000</v>
      </c>
      <c r="J208" s="2">
        <f t="shared" si="12"/>
        <v>19378900000000</v>
      </c>
      <c r="K208" s="7">
        <f t="shared" si="13"/>
        <v>6.6873579330266913E-2</v>
      </c>
      <c r="L208" s="3">
        <f t="shared" si="14"/>
        <v>48.504731626062295</v>
      </c>
      <c r="M208" s="5">
        <f t="shared" si="15"/>
        <v>41.817373693035606</v>
      </c>
    </row>
    <row r="209" spans="1:13" x14ac:dyDescent="0.25">
      <c r="A209" s="1">
        <v>39904</v>
      </c>
      <c r="B209" s="2">
        <v>130783000000000</v>
      </c>
      <c r="D209" s="1">
        <v>39904</v>
      </c>
      <c r="E209" s="2">
        <v>114799600000000</v>
      </c>
      <c r="G209" s="6"/>
      <c r="H209" s="1">
        <v>39904</v>
      </c>
      <c r="I209" s="4">
        <v>298340200000000</v>
      </c>
      <c r="J209" s="2">
        <f t="shared" si="12"/>
        <v>15983400000000</v>
      </c>
      <c r="K209" s="7">
        <f t="shared" si="13"/>
        <v>5.357440934879041E-2</v>
      </c>
      <c r="L209" s="3">
        <f t="shared" si="14"/>
        <v>43.836868112309368</v>
      </c>
      <c r="M209" s="5">
        <f t="shared" si="15"/>
        <v>38.479427177430331</v>
      </c>
    </row>
    <row r="210" spans="1:13" x14ac:dyDescent="0.25">
      <c r="A210" s="1">
        <v>39995</v>
      </c>
      <c r="B210" s="2">
        <v>135595799999999.98</v>
      </c>
      <c r="D210" s="1">
        <v>39995</v>
      </c>
      <c r="E210" s="2">
        <v>127449700000000</v>
      </c>
      <c r="G210" s="6"/>
      <c r="H210" s="1">
        <v>39995</v>
      </c>
      <c r="I210" s="4">
        <v>307751300000000</v>
      </c>
      <c r="J210" s="2">
        <f t="shared" si="12"/>
        <v>8146099999999.9844</v>
      </c>
      <c r="K210" s="7">
        <f t="shared" si="13"/>
        <v>2.6469750087164488E-2</v>
      </c>
      <c r="L210" s="3">
        <f t="shared" si="14"/>
        <v>44.060187560539951</v>
      </c>
      <c r="M210" s="5">
        <f t="shared" si="15"/>
        <v>41.413212551823506</v>
      </c>
    </row>
    <row r="211" spans="1:13" x14ac:dyDescent="0.25">
      <c r="A211" s="1">
        <v>40087</v>
      </c>
      <c r="B211" s="2">
        <v>137702799999999.98</v>
      </c>
      <c r="D211" s="1">
        <v>40087</v>
      </c>
      <c r="E211" s="2">
        <v>130139700000000</v>
      </c>
      <c r="G211" s="6"/>
      <c r="H211" s="1">
        <v>40087</v>
      </c>
      <c r="I211" s="4">
        <v>309472200000000</v>
      </c>
      <c r="J211" s="2">
        <f t="shared" si="12"/>
        <v>7563099999999.9844</v>
      </c>
      <c r="K211" s="7">
        <f t="shared" si="13"/>
        <v>2.443870564141136E-2</v>
      </c>
      <c r="L211" s="3">
        <f t="shared" si="14"/>
        <v>44.49601612034941</v>
      </c>
      <c r="M211" s="5">
        <f t="shared" si="15"/>
        <v>42.052145556208281</v>
      </c>
    </row>
    <row r="212" spans="1:13" x14ac:dyDescent="0.25">
      <c r="A212" s="1">
        <v>40179</v>
      </c>
      <c r="B212" s="2">
        <v>140901200000000</v>
      </c>
      <c r="D212" s="1">
        <v>40179</v>
      </c>
      <c r="E212" s="2">
        <v>136746700000000.02</v>
      </c>
      <c r="G212" s="6">
        <v>2010</v>
      </c>
      <c r="H212" s="1">
        <v>40179</v>
      </c>
      <c r="I212" s="4">
        <v>320326500000000</v>
      </c>
      <c r="J212" s="2">
        <f t="shared" si="12"/>
        <v>4154499999999.9844</v>
      </c>
      <c r="K212" s="7">
        <f t="shared" si="13"/>
        <v>1.2969579475940905E-2</v>
      </c>
      <c r="L212" s="3">
        <f t="shared" si="14"/>
        <v>43.986744774472299</v>
      </c>
      <c r="M212" s="5">
        <f t="shared" si="15"/>
        <v>42.689786826878205</v>
      </c>
    </row>
    <row r="213" spans="1:13" x14ac:dyDescent="0.25">
      <c r="A213" s="1">
        <v>40269</v>
      </c>
      <c r="B213" s="2">
        <v>159605300000000</v>
      </c>
      <c r="D213" s="1">
        <v>40269</v>
      </c>
      <c r="E213" s="2">
        <v>145249900000000</v>
      </c>
      <c r="G213" s="6"/>
      <c r="H213" s="1">
        <v>40269</v>
      </c>
      <c r="I213" s="4">
        <v>329462500000000</v>
      </c>
      <c r="J213" s="2">
        <f t="shared" si="12"/>
        <v>14355400000000</v>
      </c>
      <c r="K213" s="7">
        <f t="shared" si="13"/>
        <v>4.3572181963045867E-2</v>
      </c>
      <c r="L213" s="3">
        <f t="shared" si="14"/>
        <v>48.44414766475699</v>
      </c>
      <c r="M213" s="5">
        <f t="shared" si="15"/>
        <v>44.086929468452404</v>
      </c>
    </row>
    <row r="214" spans="1:13" x14ac:dyDescent="0.25">
      <c r="A214" s="1">
        <v>40360</v>
      </c>
      <c r="B214" s="2">
        <v>160390000000000</v>
      </c>
      <c r="D214" s="1">
        <v>40360</v>
      </c>
      <c r="E214" s="2">
        <v>149207300000000</v>
      </c>
      <c r="G214" s="6"/>
      <c r="H214" s="1">
        <v>40360</v>
      </c>
      <c r="I214" s="4">
        <v>333669400000000</v>
      </c>
      <c r="J214" s="2">
        <f t="shared" si="12"/>
        <v>11182700000000</v>
      </c>
      <c r="K214" s="7">
        <f t="shared" si="13"/>
        <v>3.3514310871779071E-2</v>
      </c>
      <c r="L214" s="3">
        <f t="shared" si="14"/>
        <v>48.068537300693443</v>
      </c>
      <c r="M214" s="5">
        <f t="shared" si="15"/>
        <v>44.717106213515535</v>
      </c>
    </row>
    <row r="215" spans="1:13" x14ac:dyDescent="0.25">
      <c r="A215" s="1">
        <v>40452</v>
      </c>
      <c r="B215" s="2">
        <v>162102700000000</v>
      </c>
      <c r="D215" s="1">
        <v>40452</v>
      </c>
      <c r="E215" s="2">
        <v>154658100000000</v>
      </c>
      <c r="G215" s="6"/>
      <c r="H215" s="1">
        <v>40452</v>
      </c>
      <c r="I215" s="4">
        <v>339152800000000</v>
      </c>
      <c r="J215" s="2">
        <f t="shared" si="12"/>
        <v>7444600000000</v>
      </c>
      <c r="K215" s="7">
        <f t="shared" si="13"/>
        <v>2.1950578028546424E-2</v>
      </c>
      <c r="L215" s="3">
        <f t="shared" si="14"/>
        <v>47.796361993768002</v>
      </c>
      <c r="M215" s="5">
        <f t="shared" si="15"/>
        <v>45.601304190913361</v>
      </c>
    </row>
    <row r="216" spans="1:13" x14ac:dyDescent="0.25">
      <c r="A216" s="1">
        <v>40544</v>
      </c>
      <c r="B216" s="2">
        <v>179092700000000</v>
      </c>
      <c r="D216" s="1">
        <v>40544</v>
      </c>
      <c r="E216" s="2">
        <v>176387900000000</v>
      </c>
      <c r="G216" s="6">
        <v>2011</v>
      </c>
      <c r="H216" s="1">
        <v>40544</v>
      </c>
      <c r="I216" s="4">
        <v>340957300000000</v>
      </c>
      <c r="J216" s="2">
        <f t="shared" si="12"/>
        <v>2704800000000</v>
      </c>
      <c r="K216" s="7">
        <f t="shared" si="13"/>
        <v>7.9329581739414293E-3</v>
      </c>
      <c r="L216" s="3">
        <f t="shared" si="14"/>
        <v>52.526430729009178</v>
      </c>
      <c r="M216" s="5">
        <f t="shared" si="15"/>
        <v>51.733134911615032</v>
      </c>
    </row>
    <row r="217" spans="1:13" x14ac:dyDescent="0.25">
      <c r="A217" s="1">
        <v>40634</v>
      </c>
      <c r="B217" s="2">
        <v>181794900000000</v>
      </c>
      <c r="D217" s="1">
        <v>40634</v>
      </c>
      <c r="E217" s="2">
        <v>184258100000000</v>
      </c>
      <c r="G217" s="6"/>
      <c r="H217" s="1">
        <v>40634</v>
      </c>
      <c r="I217" s="4">
        <v>343885900000000</v>
      </c>
      <c r="J217" s="2">
        <f t="shared" si="12"/>
        <v>-2463200000000</v>
      </c>
      <c r="K217" s="7">
        <f t="shared" si="13"/>
        <v>-7.1628409306691548E-3</v>
      </c>
      <c r="L217" s="3">
        <f t="shared" si="14"/>
        <v>52.864889197259899</v>
      </c>
      <c r="M217" s="5">
        <f t="shared" si="15"/>
        <v>53.581173290326824</v>
      </c>
    </row>
    <row r="218" spans="1:13" x14ac:dyDescent="0.25">
      <c r="A218" s="1">
        <v>40725</v>
      </c>
      <c r="B218" s="2">
        <v>187481200000000</v>
      </c>
      <c r="D218" s="1">
        <v>40725</v>
      </c>
      <c r="E218" s="2">
        <v>178192400000000</v>
      </c>
      <c r="G218" s="6"/>
      <c r="H218" s="1">
        <v>40725</v>
      </c>
      <c r="I218" s="4">
        <v>348648500000000</v>
      </c>
      <c r="J218" s="2">
        <f t="shared" si="12"/>
        <v>9288800000000</v>
      </c>
      <c r="K218" s="7">
        <f t="shared" si="13"/>
        <v>2.6642305932766095E-2</v>
      </c>
      <c r="L218" s="3">
        <f t="shared" si="14"/>
        <v>53.773700446151352</v>
      </c>
      <c r="M218" s="5">
        <f t="shared" si="15"/>
        <v>51.109469852874746</v>
      </c>
    </row>
    <row r="219" spans="1:13" x14ac:dyDescent="0.25">
      <c r="A219" s="1">
        <v>40817</v>
      </c>
      <c r="B219" s="2">
        <v>192458800000000</v>
      </c>
      <c r="D219" s="1">
        <v>40817</v>
      </c>
      <c r="E219" s="2">
        <v>186583800000000</v>
      </c>
      <c r="G219" s="6"/>
      <c r="H219" s="1">
        <v>40817</v>
      </c>
      <c r="I219" s="4">
        <v>355445500000000</v>
      </c>
      <c r="J219" s="2">
        <f t="shared" si="12"/>
        <v>5875000000000</v>
      </c>
      <c r="K219" s="7">
        <f t="shared" si="13"/>
        <v>1.6528553603857694E-2</v>
      </c>
      <c r="L219" s="3">
        <f t="shared" si="14"/>
        <v>54.14579731632557</v>
      </c>
      <c r="M219" s="5">
        <f t="shared" si="15"/>
        <v>52.492941955939799</v>
      </c>
    </row>
    <row r="220" spans="1:13" x14ac:dyDescent="0.25">
      <c r="A220" s="1">
        <v>40909</v>
      </c>
      <c r="B220" s="2">
        <v>193628400000000</v>
      </c>
      <c r="D220" s="1">
        <v>40909</v>
      </c>
      <c r="E220" s="2">
        <v>191556400000000</v>
      </c>
      <c r="G220" s="6">
        <v>2012</v>
      </c>
      <c r="H220" s="1">
        <v>40909</v>
      </c>
      <c r="I220" s="4">
        <v>357741400000000</v>
      </c>
      <c r="J220" s="2">
        <f t="shared" si="12"/>
        <v>2072000000000</v>
      </c>
      <c r="K220" s="7">
        <f t="shared" si="13"/>
        <v>5.7918932502640172E-3</v>
      </c>
      <c r="L220" s="3">
        <f t="shared" si="14"/>
        <v>54.125242423717246</v>
      </c>
      <c r="M220" s="5">
        <f t="shared" si="15"/>
        <v>53.546053098690841</v>
      </c>
    </row>
    <row r="221" spans="1:13" x14ac:dyDescent="0.25">
      <c r="A221" s="1">
        <v>41000</v>
      </c>
      <c r="B221" s="2">
        <v>198237900000000</v>
      </c>
      <c r="D221" s="1">
        <v>41000</v>
      </c>
      <c r="E221" s="2">
        <v>191662700000000</v>
      </c>
      <c r="G221" s="6"/>
      <c r="H221" s="1">
        <v>41000</v>
      </c>
      <c r="I221" s="4">
        <v>358200500000000</v>
      </c>
      <c r="J221" s="2">
        <f t="shared" si="12"/>
        <v>6575200000000</v>
      </c>
      <c r="K221" s="7">
        <f t="shared" si="13"/>
        <v>1.8356199949469642E-2</v>
      </c>
      <c r="L221" s="3">
        <f t="shared" si="14"/>
        <v>55.342720068788289</v>
      </c>
      <c r="M221" s="5">
        <f t="shared" si="15"/>
        <v>53.507100073841329</v>
      </c>
    </row>
    <row r="222" spans="1:13" x14ac:dyDescent="0.25">
      <c r="A222" s="1">
        <v>41091</v>
      </c>
      <c r="B222" s="2">
        <v>195731400000000</v>
      </c>
      <c r="D222" s="1">
        <v>41091</v>
      </c>
      <c r="E222" s="2">
        <v>181862500000000</v>
      </c>
      <c r="G222" s="6"/>
      <c r="H222" s="1">
        <v>41091</v>
      </c>
      <c r="I222" s="4">
        <v>359965800000000</v>
      </c>
      <c r="J222" s="2">
        <f t="shared" si="12"/>
        <v>13868900000000</v>
      </c>
      <c r="K222" s="7">
        <f t="shared" si="13"/>
        <v>3.8528382418551985E-2</v>
      </c>
      <c r="L222" s="3">
        <f t="shared" si="14"/>
        <v>54.374998958234364</v>
      </c>
      <c r="M222" s="5">
        <f t="shared" si="15"/>
        <v>50.522160716379169</v>
      </c>
    </row>
    <row r="223" spans="1:13" x14ac:dyDescent="0.25">
      <c r="A223" s="1">
        <v>41183</v>
      </c>
      <c r="B223" s="2">
        <v>191416900000000</v>
      </c>
      <c r="D223" s="1">
        <v>41183</v>
      </c>
      <c r="E223" s="2">
        <v>174621200000000</v>
      </c>
      <c r="G223" s="6"/>
      <c r="H223" s="1">
        <v>41183</v>
      </c>
      <c r="I223" s="4">
        <v>364203700000000</v>
      </c>
      <c r="J223" s="2">
        <f t="shared" si="12"/>
        <v>16795700000000</v>
      </c>
      <c r="K223" s="7">
        <f t="shared" si="13"/>
        <v>4.6116225617696911E-2</v>
      </c>
      <c r="L223" s="3">
        <f t="shared" si="14"/>
        <v>52.557648370952847</v>
      </c>
      <c r="M223" s="5">
        <f t="shared" si="15"/>
        <v>47.946025809183155</v>
      </c>
    </row>
    <row r="224" spans="1:13" x14ac:dyDescent="0.25">
      <c r="A224" s="1">
        <v>41275</v>
      </c>
      <c r="B224" s="2">
        <v>190404200000000</v>
      </c>
      <c r="D224" s="1">
        <v>41275</v>
      </c>
      <c r="E224" s="2">
        <v>175388400000000</v>
      </c>
      <c r="G224" s="6">
        <v>2013</v>
      </c>
      <c r="H224" s="1">
        <v>41275</v>
      </c>
      <c r="I224" s="4">
        <v>368435700000000</v>
      </c>
      <c r="J224" s="2">
        <f t="shared" si="12"/>
        <v>15015800000000</v>
      </c>
      <c r="K224" s="7">
        <f t="shared" si="13"/>
        <v>4.0755551104303955E-2</v>
      </c>
      <c r="L224" s="3">
        <f t="shared" si="14"/>
        <v>51.679085387219537</v>
      </c>
      <c r="M224" s="5">
        <f t="shared" si="15"/>
        <v>47.603530276789144</v>
      </c>
    </row>
    <row r="225" spans="1:13" x14ac:dyDescent="0.25">
      <c r="A225" s="1">
        <v>41365</v>
      </c>
      <c r="B225" s="2">
        <v>197371300000000</v>
      </c>
      <c r="D225" s="1">
        <v>41365</v>
      </c>
      <c r="E225" s="2">
        <v>177730200000000</v>
      </c>
      <c r="G225" s="6"/>
      <c r="H225" s="1">
        <v>41365</v>
      </c>
      <c r="I225" s="4">
        <v>373118700000000</v>
      </c>
      <c r="J225" s="2">
        <f t="shared" si="12"/>
        <v>19641100000000</v>
      </c>
      <c r="K225" s="7">
        <f t="shared" si="13"/>
        <v>5.2640352788536196E-2</v>
      </c>
      <c r="L225" s="3">
        <f t="shared" si="14"/>
        <v>52.897723968270682</v>
      </c>
      <c r="M225" s="5">
        <f t="shared" si="15"/>
        <v>47.63368868941707</v>
      </c>
    </row>
    <row r="226" spans="1:13" x14ac:dyDescent="0.25">
      <c r="A226" s="1">
        <v>41456</v>
      </c>
      <c r="B226" s="2">
        <v>193372900000000</v>
      </c>
      <c r="D226" s="1">
        <v>41456</v>
      </c>
      <c r="E226" s="2">
        <v>174488000000000</v>
      </c>
      <c r="G226" s="6"/>
      <c r="H226" s="1">
        <v>41456</v>
      </c>
      <c r="I226" s="4">
        <v>377743400000000</v>
      </c>
      <c r="J226" s="2">
        <f t="shared" si="12"/>
        <v>18884900000000</v>
      </c>
      <c r="K226" s="7">
        <f t="shared" si="13"/>
        <v>4.9993990629617881E-2</v>
      </c>
      <c r="L226" s="3">
        <f t="shared" si="14"/>
        <v>51.19160255347942</v>
      </c>
      <c r="M226" s="5">
        <f t="shared" si="15"/>
        <v>46.192203490517635</v>
      </c>
    </row>
    <row r="227" spans="1:13" x14ac:dyDescent="0.25">
      <c r="A227" s="1">
        <v>41548</v>
      </c>
      <c r="B227" s="2">
        <v>188652700000000</v>
      </c>
      <c r="D227" s="1">
        <v>41548</v>
      </c>
      <c r="E227" s="2">
        <v>172676200000000</v>
      </c>
      <c r="G227" s="6"/>
      <c r="H227" s="1">
        <v>41548</v>
      </c>
      <c r="I227" s="4">
        <v>381521300000000</v>
      </c>
      <c r="J227" s="2">
        <f t="shared" si="12"/>
        <v>15976500000000</v>
      </c>
      <c r="K227" s="7">
        <f t="shared" si="13"/>
        <v>4.1875774694623863E-2</v>
      </c>
      <c r="L227" s="3">
        <f t="shared" si="14"/>
        <v>49.447488252949441</v>
      </c>
      <c r="M227" s="5">
        <f t="shared" si="15"/>
        <v>45.259910783487058</v>
      </c>
    </row>
    <row r="228" spans="1:13" x14ac:dyDescent="0.25">
      <c r="A228" s="1">
        <v>41640</v>
      </c>
      <c r="B228" s="2">
        <v>193096200000000</v>
      </c>
      <c r="D228" s="1">
        <v>41640</v>
      </c>
      <c r="E228" s="2">
        <v>173155800000000</v>
      </c>
      <c r="G228" s="6">
        <v>2014</v>
      </c>
      <c r="H228" s="1">
        <v>41640</v>
      </c>
      <c r="I228" s="4">
        <v>387258900000000</v>
      </c>
      <c r="J228" s="2">
        <f t="shared" si="12"/>
        <v>19940400000000</v>
      </c>
      <c r="K228" s="7">
        <f t="shared" si="13"/>
        <v>5.1491134225707919E-2</v>
      </c>
      <c r="L228" s="3">
        <f t="shared" si="14"/>
        <v>49.8623014216071</v>
      </c>
      <c r="M228" s="5">
        <f t="shared" si="15"/>
        <v>44.7131879990363</v>
      </c>
    </row>
    <row r="229" spans="1:13" x14ac:dyDescent="0.25">
      <c r="A229" s="1">
        <v>41730</v>
      </c>
      <c r="B229" s="2">
        <v>185821900000000</v>
      </c>
      <c r="D229" s="1">
        <v>41730</v>
      </c>
      <c r="E229" s="2">
        <v>165785400000000</v>
      </c>
      <c r="G229" s="6"/>
      <c r="H229" s="1">
        <v>41730</v>
      </c>
      <c r="I229" s="4">
        <v>388457200000000</v>
      </c>
      <c r="J229" s="2">
        <f t="shared" si="12"/>
        <v>20036500000000</v>
      </c>
      <c r="K229" s="7">
        <f t="shared" si="13"/>
        <v>5.1579684969154903E-2</v>
      </c>
      <c r="L229" s="3">
        <f t="shared" si="14"/>
        <v>47.835874840265539</v>
      </c>
      <c r="M229" s="5">
        <f t="shared" si="15"/>
        <v>42.677906343350053</v>
      </c>
    </row>
    <row r="230" spans="1:13" x14ac:dyDescent="0.25">
      <c r="A230" s="1">
        <v>41821</v>
      </c>
      <c r="B230" s="2">
        <v>180732800000000</v>
      </c>
      <c r="D230" s="1">
        <v>41821</v>
      </c>
      <c r="E230" s="2">
        <v>163650200000000</v>
      </c>
      <c r="G230" s="6"/>
      <c r="H230" s="1">
        <v>41821</v>
      </c>
      <c r="I230" s="4">
        <v>390427600000000</v>
      </c>
      <c r="J230" s="2">
        <f t="shared" si="12"/>
        <v>17082600000000</v>
      </c>
      <c r="K230" s="7">
        <f t="shared" si="13"/>
        <v>4.3753566602361106E-2</v>
      </c>
      <c r="L230" s="3">
        <f t="shared" si="14"/>
        <v>46.290989673885754</v>
      </c>
      <c r="M230" s="5">
        <f t="shared" si="15"/>
        <v>41.915633013649654</v>
      </c>
    </row>
    <row r="231" spans="1:13" x14ac:dyDescent="0.25">
      <c r="A231" s="1">
        <v>41913</v>
      </c>
      <c r="B231" s="2">
        <v>187920200000000</v>
      </c>
      <c r="D231" s="1">
        <v>41913</v>
      </c>
      <c r="E231" s="2">
        <v>166076800000000</v>
      </c>
      <c r="G231" s="6"/>
      <c r="H231" s="1">
        <v>41913</v>
      </c>
      <c r="I231" s="4">
        <v>396785200000000</v>
      </c>
      <c r="J231" s="2">
        <f t="shared" si="12"/>
        <v>21843400000000</v>
      </c>
      <c r="K231" s="7">
        <f t="shared" si="13"/>
        <v>5.5050944440468041E-2</v>
      </c>
      <c r="L231" s="3">
        <f t="shared" si="14"/>
        <v>47.360687848236275</v>
      </c>
      <c r="M231" s="5">
        <f t="shared" si="15"/>
        <v>41.85559340418947</v>
      </c>
    </row>
    <row r="232" spans="1:13" x14ac:dyDescent="0.25">
      <c r="A232" s="1">
        <v>42005</v>
      </c>
      <c r="B232" s="2">
        <v>180094500000000</v>
      </c>
      <c r="D232" s="1">
        <v>42005</v>
      </c>
      <c r="E232" s="2">
        <v>150253700000000</v>
      </c>
      <c r="G232" s="6">
        <v>2015</v>
      </c>
      <c r="H232" s="1">
        <v>42005</v>
      </c>
      <c r="I232" s="4">
        <v>408821200000000</v>
      </c>
      <c r="J232" s="2">
        <f t="shared" si="12"/>
        <v>29840800000000</v>
      </c>
      <c r="K232" s="7">
        <f t="shared" si="13"/>
        <v>7.2992300790663503E-2</v>
      </c>
      <c r="L232" s="3">
        <f t="shared" si="14"/>
        <v>44.052143088469968</v>
      </c>
      <c r="M232" s="5">
        <f t="shared" si="15"/>
        <v>36.75291300940362</v>
      </c>
    </row>
    <row r="233" spans="1:13" x14ac:dyDescent="0.25">
      <c r="A233" s="1">
        <v>42095</v>
      </c>
      <c r="B233" s="2">
        <v>176921600000000</v>
      </c>
      <c r="D233" s="1">
        <v>42095</v>
      </c>
      <c r="E233" s="2">
        <v>147390500000000</v>
      </c>
      <c r="G233" s="6"/>
      <c r="H233" s="1">
        <v>42095</v>
      </c>
      <c r="I233" s="4">
        <v>411596500000000</v>
      </c>
      <c r="J233" s="2">
        <f t="shared" si="12"/>
        <v>29531100000000</v>
      </c>
      <c r="K233" s="7">
        <f t="shared" si="13"/>
        <v>7.1747694647549237E-2</v>
      </c>
      <c r="L233" s="3">
        <f t="shared" si="14"/>
        <v>42.984233345035733</v>
      </c>
      <c r="M233" s="5">
        <f t="shared" si="15"/>
        <v>35.809463880280809</v>
      </c>
    </row>
    <row r="234" spans="1:13" x14ac:dyDescent="0.25">
      <c r="A234" s="1">
        <v>42186</v>
      </c>
      <c r="B234" s="2">
        <v>179708700000000</v>
      </c>
      <c r="D234" s="1">
        <v>42186</v>
      </c>
      <c r="E234" s="2">
        <v>151846600000000</v>
      </c>
      <c r="G234" s="6"/>
      <c r="H234" s="1">
        <v>42186</v>
      </c>
      <c r="I234" s="4">
        <v>416971300000000</v>
      </c>
      <c r="J234" s="2">
        <f t="shared" si="12"/>
        <v>27862100000000</v>
      </c>
      <c r="K234" s="7">
        <f t="shared" si="13"/>
        <v>6.6820186425300729E-2</v>
      </c>
      <c r="L234" s="3">
        <f t="shared" si="14"/>
        <v>43.098577767822391</v>
      </c>
      <c r="M234" s="5">
        <f t="shared" si="15"/>
        <v>36.416559125292316</v>
      </c>
    </row>
    <row r="235" spans="1:13" x14ac:dyDescent="0.25">
      <c r="A235" s="1">
        <v>42278</v>
      </c>
      <c r="B235" s="2">
        <v>176050900000000</v>
      </c>
      <c r="D235" s="1">
        <v>42278</v>
      </c>
      <c r="E235" s="2">
        <v>149766400000000</v>
      </c>
      <c r="G235" s="6"/>
      <c r="H235" s="1">
        <v>42278</v>
      </c>
      <c r="I235" s="4">
        <v>420631400000000</v>
      </c>
      <c r="J235" s="2">
        <f t="shared" si="12"/>
        <v>26284500000000</v>
      </c>
      <c r="K235" s="7">
        <f t="shared" si="13"/>
        <v>6.2488202259745704E-2</v>
      </c>
      <c r="L235" s="3">
        <f t="shared" si="14"/>
        <v>41.85396049843164</v>
      </c>
      <c r="M235" s="5">
        <f t="shared" si="15"/>
        <v>35.605140272457078</v>
      </c>
    </row>
    <row r="236" spans="1:13" x14ac:dyDescent="0.25">
      <c r="A236" s="1">
        <v>42370</v>
      </c>
      <c r="B236" s="2">
        <v>178273800000000</v>
      </c>
      <c r="D236" s="1">
        <v>42370</v>
      </c>
      <c r="E236" s="2">
        <v>141054100000000</v>
      </c>
      <c r="G236" s="6">
        <v>2016</v>
      </c>
      <c r="H236" s="1">
        <v>42370</v>
      </c>
      <c r="I236" s="4">
        <v>429269900000000</v>
      </c>
      <c r="J236" s="2">
        <f t="shared" si="12"/>
        <v>37219700000000</v>
      </c>
      <c r="K236" s="7">
        <f t="shared" si="13"/>
        <v>8.6704658304716922E-2</v>
      </c>
      <c r="L236" s="3">
        <f t="shared" si="14"/>
        <v>41.529536545655773</v>
      </c>
      <c r="M236" s="5">
        <f t="shared" si="15"/>
        <v>32.859070715184089</v>
      </c>
    </row>
    <row r="237" spans="1:13" x14ac:dyDescent="0.25">
      <c r="A237" s="1">
        <v>42461</v>
      </c>
      <c r="B237" s="2">
        <v>173972900000000</v>
      </c>
      <c r="D237" s="1">
        <v>42461</v>
      </c>
      <c r="E237" s="2">
        <v>143904200000000</v>
      </c>
      <c r="G237" s="6"/>
      <c r="H237" s="1">
        <v>42461</v>
      </c>
      <c r="I237" s="4">
        <v>434809600000000</v>
      </c>
      <c r="J237" s="2">
        <f t="shared" si="12"/>
        <v>30068700000000</v>
      </c>
      <c r="K237" s="7">
        <f t="shared" si="13"/>
        <v>6.915371693725253E-2</v>
      </c>
      <c r="L237" s="3">
        <f t="shared" si="14"/>
        <v>40.011283099545182</v>
      </c>
      <c r="M237" s="5">
        <f t="shared" si="15"/>
        <v>33.095911405819926</v>
      </c>
    </row>
    <row r="238" spans="1:13" x14ac:dyDescent="0.25">
      <c r="A238" s="1">
        <v>42552</v>
      </c>
      <c r="B238" s="2">
        <v>167264900000000</v>
      </c>
      <c r="D238" s="1">
        <v>42552</v>
      </c>
      <c r="E238" s="2">
        <v>144616200000000</v>
      </c>
      <c r="G238" s="6"/>
      <c r="H238" s="1">
        <v>42552</v>
      </c>
      <c r="I238" s="4">
        <v>434577900000000</v>
      </c>
      <c r="J238" s="2">
        <f t="shared" si="12"/>
        <v>22648700000000</v>
      </c>
      <c r="K238" s="7">
        <f t="shared" si="13"/>
        <v>5.2116548034310997E-2</v>
      </c>
      <c r="L238" s="3">
        <f t="shared" si="14"/>
        <v>38.489048798845957</v>
      </c>
      <c r="M238" s="5">
        <f t="shared" si="15"/>
        <v>33.277393995414862</v>
      </c>
    </row>
    <row r="239" spans="1:13" x14ac:dyDescent="0.25">
      <c r="A239" s="1">
        <v>42644</v>
      </c>
      <c r="B239" s="2">
        <v>179109300000000</v>
      </c>
      <c r="D239" s="1">
        <v>42644</v>
      </c>
      <c r="E239" s="2">
        <v>153084700000000</v>
      </c>
      <c r="G239" s="6"/>
      <c r="H239" s="1">
        <v>42644</v>
      </c>
      <c r="I239" s="4">
        <v>442122100000000</v>
      </c>
      <c r="J239" s="2">
        <f t="shared" si="12"/>
        <v>26024600000000</v>
      </c>
      <c r="K239" s="7">
        <f t="shared" si="13"/>
        <v>5.8862924970274046E-2</v>
      </c>
      <c r="L239" s="3">
        <f t="shared" si="14"/>
        <v>40.511275052751266</v>
      </c>
      <c r="M239" s="5">
        <f t="shared" si="15"/>
        <v>34.624982555723861</v>
      </c>
    </row>
    <row r="240" spans="1:13" x14ac:dyDescent="0.25">
      <c r="A240" s="1">
        <v>42736</v>
      </c>
      <c r="B240" s="2">
        <v>191994300000000</v>
      </c>
      <c r="D240" s="1">
        <v>42736</v>
      </c>
      <c r="E240" s="2">
        <v>166574600000000</v>
      </c>
      <c r="G240" s="6">
        <v>2017</v>
      </c>
      <c r="H240" s="1">
        <v>42736</v>
      </c>
      <c r="I240" s="4">
        <v>450643400000000</v>
      </c>
      <c r="J240" s="2">
        <f t="shared" si="12"/>
        <v>25419700000000</v>
      </c>
      <c r="K240" s="7">
        <f t="shared" si="13"/>
        <v>5.6407571929379195E-2</v>
      </c>
      <c r="L240" s="3">
        <f t="shared" si="14"/>
        <v>42.604485054036076</v>
      </c>
      <c r="M240" s="5">
        <f t="shared" si="15"/>
        <v>36.963727861098157</v>
      </c>
    </row>
    <row r="241" spans="1:13" x14ac:dyDescent="0.25">
      <c r="A241" s="1">
        <v>42826</v>
      </c>
      <c r="B241" s="2">
        <v>184585600000000</v>
      </c>
      <c r="D241" s="1">
        <v>42826</v>
      </c>
      <c r="E241" s="2">
        <v>165024000000000</v>
      </c>
      <c r="G241" s="6"/>
      <c r="H241" s="1">
        <v>42826</v>
      </c>
      <c r="I241" s="4">
        <v>454154400000000</v>
      </c>
      <c r="J241" s="2">
        <f t="shared" si="12"/>
        <v>19561600000000</v>
      </c>
      <c r="K241" s="7">
        <f t="shared" si="13"/>
        <v>4.3072576198755312E-2</v>
      </c>
      <c r="L241" s="3">
        <f t="shared" si="14"/>
        <v>40.643798672874247</v>
      </c>
      <c r="M241" s="5">
        <f t="shared" si="15"/>
        <v>36.336541052998719</v>
      </c>
    </row>
    <row r="242" spans="1:13" x14ac:dyDescent="0.25">
      <c r="A242" s="1">
        <v>42917</v>
      </c>
      <c r="B242" s="2">
        <v>191788200000000</v>
      </c>
      <c r="D242" s="1">
        <v>42917</v>
      </c>
      <c r="E242" s="2">
        <v>167374900000000</v>
      </c>
      <c r="G242" s="6"/>
      <c r="H242" s="1">
        <v>42917</v>
      </c>
      <c r="I242" s="4">
        <v>467606600000000</v>
      </c>
      <c r="J242" s="2">
        <f t="shared" si="12"/>
        <v>24413300000000</v>
      </c>
      <c r="K242" s="7">
        <f t="shared" si="13"/>
        <v>5.220905778489867E-2</v>
      </c>
      <c r="L242" s="3">
        <f t="shared" si="14"/>
        <v>41.014861637966618</v>
      </c>
      <c r="M242" s="5">
        <f t="shared" si="15"/>
        <v>35.793955859476753</v>
      </c>
    </row>
    <row r="243" spans="1:13" x14ac:dyDescent="0.25">
      <c r="A243" s="1">
        <v>43009</v>
      </c>
      <c r="B243" s="2">
        <v>183060300000000</v>
      </c>
      <c r="D243" s="1">
        <v>43009</v>
      </c>
      <c r="E243" s="2">
        <v>165305300000000</v>
      </c>
      <c r="G243" s="6"/>
      <c r="H243" s="1">
        <v>43009</v>
      </c>
      <c r="I243" s="4">
        <v>463293700000000</v>
      </c>
      <c r="J243" s="2">
        <f t="shared" si="12"/>
        <v>17755000000000</v>
      </c>
      <c r="K243" s="7">
        <f t="shared" si="13"/>
        <v>3.832342205387209E-2</v>
      </c>
      <c r="L243" s="3">
        <f t="shared" si="14"/>
        <v>39.51279717380141</v>
      </c>
      <c r="M243" s="5">
        <f t="shared" si="15"/>
        <v>35.680454968414203</v>
      </c>
    </row>
    <row r="244" spans="1:13" x14ac:dyDescent="0.25">
      <c r="A244" s="1">
        <v>43101</v>
      </c>
      <c r="B244" s="2">
        <v>190727200000000</v>
      </c>
      <c r="D244" s="1">
        <v>43101</v>
      </c>
      <c r="E244" s="2">
        <v>172133800000000</v>
      </c>
      <c r="G244" s="6">
        <v>2018</v>
      </c>
      <c r="H244" s="1">
        <v>43101</v>
      </c>
      <c r="I244" s="4">
        <v>468226700000000</v>
      </c>
      <c r="J244" s="2">
        <f t="shared" si="12"/>
        <v>18593400000000</v>
      </c>
      <c r="K244" s="7">
        <f t="shared" si="13"/>
        <v>3.9710251465796376E-2</v>
      </c>
      <c r="L244" s="3">
        <f t="shared" si="14"/>
        <v>40.733943621754165</v>
      </c>
      <c r="M244" s="5">
        <f t="shared" si="15"/>
        <v>36.76291847517453</v>
      </c>
    </row>
    <row r="245" spans="1:13" x14ac:dyDescent="0.25">
      <c r="A245" s="1">
        <v>43191</v>
      </c>
      <c r="B245" s="2">
        <v>194771300000000</v>
      </c>
      <c r="D245" s="1">
        <v>43191</v>
      </c>
      <c r="E245" s="2">
        <v>174325100000000</v>
      </c>
      <c r="G245" s="6"/>
      <c r="H245" s="1">
        <v>43191</v>
      </c>
      <c r="I245" s="4">
        <v>472498500000000</v>
      </c>
      <c r="J245" s="2">
        <f t="shared" si="12"/>
        <v>20446200000000</v>
      </c>
      <c r="K245" s="7">
        <f t="shared" si="13"/>
        <v>4.3272518325454999E-2</v>
      </c>
      <c r="L245" s="3">
        <f t="shared" si="14"/>
        <v>41.221570015566186</v>
      </c>
      <c r="M245" s="5">
        <f t="shared" si="15"/>
        <v>36.894318183020687</v>
      </c>
    </row>
    <row r="246" spans="1:13" x14ac:dyDescent="0.25">
      <c r="A246" s="1">
        <v>43282</v>
      </c>
      <c r="B246" s="2">
        <v>204808500000000</v>
      </c>
      <c r="D246" s="1">
        <v>43282</v>
      </c>
      <c r="E246" s="2">
        <v>177793600000000</v>
      </c>
      <c r="G246" s="6"/>
      <c r="H246" s="1">
        <v>43282</v>
      </c>
      <c r="I246" s="4">
        <v>479288200000000</v>
      </c>
      <c r="J246" s="2">
        <f t="shared" si="12"/>
        <v>27014900000000</v>
      </c>
      <c r="K246" s="7">
        <f t="shared" si="13"/>
        <v>5.6364625709541774E-2</v>
      </c>
      <c r="L246" s="3">
        <f t="shared" si="14"/>
        <v>42.731805206136933</v>
      </c>
      <c r="M246" s="5">
        <f t="shared" si="15"/>
        <v>37.095342635182753</v>
      </c>
    </row>
    <row r="247" spans="1:13" x14ac:dyDescent="0.25">
      <c r="A247" s="1">
        <v>43374</v>
      </c>
      <c r="B247" s="2">
        <v>201491600000000</v>
      </c>
      <c r="D247" s="1">
        <v>43374</v>
      </c>
      <c r="E247" s="2">
        <v>183309700000000</v>
      </c>
      <c r="G247" s="6"/>
      <c r="H247" s="1">
        <v>43374</v>
      </c>
      <c r="I247" s="4">
        <v>478179100000000</v>
      </c>
      <c r="J247" s="2">
        <f t="shared" si="12"/>
        <v>18181900000000</v>
      </c>
      <c r="K247" s="7">
        <f t="shared" si="13"/>
        <v>3.8023200930362704E-2</v>
      </c>
      <c r="L247" s="3">
        <f t="shared" si="14"/>
        <v>42.137266141493846</v>
      </c>
      <c r="M247" s="5">
        <f t="shared" si="15"/>
        <v>38.334946048457574</v>
      </c>
    </row>
    <row r="248" spans="1:13" x14ac:dyDescent="0.25">
      <c r="A248" s="1">
        <v>43466</v>
      </c>
      <c r="B248" s="2">
        <v>184087800000000</v>
      </c>
      <c r="D248" s="1">
        <v>43466</v>
      </c>
      <c r="E248" s="2">
        <v>166502400000000</v>
      </c>
      <c r="G248" s="6">
        <v>2019</v>
      </c>
      <c r="H248" s="1">
        <v>43466</v>
      </c>
      <c r="I248" s="4">
        <v>475015100000000</v>
      </c>
      <c r="J248" s="2">
        <f t="shared" si="12"/>
        <v>17585400000000</v>
      </c>
      <c r="K248" s="7">
        <f t="shared" si="13"/>
        <v>3.702071786770568E-2</v>
      </c>
      <c r="L248" s="3">
        <f t="shared" si="14"/>
        <v>38.754094343527186</v>
      </c>
      <c r="M248" s="5">
        <f t="shared" si="15"/>
        <v>35.052022556756619</v>
      </c>
    </row>
    <row r="249" spans="1:13" x14ac:dyDescent="0.25">
      <c r="A249" s="1">
        <v>43556</v>
      </c>
      <c r="B249" s="2">
        <v>190675100000000</v>
      </c>
      <c r="D249" s="1">
        <v>43556</v>
      </c>
      <c r="E249" s="2">
        <v>180410600000000</v>
      </c>
      <c r="G249" s="6"/>
      <c r="H249" s="1">
        <v>43556</v>
      </c>
      <c r="I249" s="4">
        <v>480693700000000</v>
      </c>
      <c r="J249" s="2">
        <f t="shared" si="12"/>
        <v>10264500000000</v>
      </c>
      <c r="K249" s="7">
        <f t="shared" si="13"/>
        <v>2.1353514722576974E-2</v>
      </c>
      <c r="L249" s="3">
        <f t="shared" si="14"/>
        <v>39.666652589788463</v>
      </c>
      <c r="M249" s="5">
        <f t="shared" si="15"/>
        <v>37.531301117530766</v>
      </c>
    </row>
    <row r="250" spans="1:13" x14ac:dyDescent="0.25">
      <c r="A250" s="1">
        <v>43647</v>
      </c>
      <c r="B250" s="2">
        <v>191271300000000</v>
      </c>
      <c r="D250" s="1">
        <v>43647</v>
      </c>
      <c r="E250" s="2">
        <v>178213500000000</v>
      </c>
      <c r="G250" s="6"/>
      <c r="H250" s="1">
        <v>43647</v>
      </c>
      <c r="I250" s="4">
        <v>482194300000000</v>
      </c>
      <c r="J250" s="2">
        <f t="shared" si="12"/>
        <v>13057800000000</v>
      </c>
      <c r="K250" s="7">
        <f t="shared" si="13"/>
        <v>2.7079955113529963E-2</v>
      </c>
      <c r="L250" s="3">
        <f t="shared" si="14"/>
        <v>39.666852138235562</v>
      </c>
      <c r="M250" s="5">
        <f t="shared" si="15"/>
        <v>36.958856626882564</v>
      </c>
    </row>
    <row r="251" spans="1:13" x14ac:dyDescent="0.25">
      <c r="A251" s="1">
        <v>43739</v>
      </c>
      <c r="B251" s="2">
        <v>189829000000000</v>
      </c>
      <c r="D251" s="1">
        <v>43739</v>
      </c>
      <c r="E251" s="2">
        <v>176955000000000</v>
      </c>
      <c r="G251" s="6"/>
      <c r="H251" s="1">
        <v>43739</v>
      </c>
      <c r="I251" s="4">
        <v>486594900000000</v>
      </c>
      <c r="J251" s="2">
        <f t="shared" si="12"/>
        <v>12874000000000</v>
      </c>
      <c r="K251" s="7">
        <f t="shared" si="13"/>
        <v>2.6457326207076973E-2</v>
      </c>
      <c r="L251" s="3">
        <f t="shared" si="14"/>
        <v>39.01171179558191</v>
      </c>
      <c r="M251" s="5">
        <f t="shared" si="15"/>
        <v>36.365979174874212</v>
      </c>
    </row>
    <row r="252" spans="1:13" x14ac:dyDescent="0.25">
      <c r="A252" s="1">
        <v>43831</v>
      </c>
      <c r="B252" s="2">
        <v>188889900000000</v>
      </c>
      <c r="D252" s="1">
        <v>43831</v>
      </c>
      <c r="E252" s="2">
        <v>170736200000000</v>
      </c>
      <c r="G252" s="6">
        <v>2020</v>
      </c>
      <c r="H252" s="1">
        <v>43831</v>
      </c>
      <c r="I252" s="4">
        <v>479976100000000</v>
      </c>
      <c r="J252" s="2">
        <f t="shared" si="12"/>
        <v>18153700000000</v>
      </c>
      <c r="K252" s="7">
        <f t="shared" si="13"/>
        <v>3.7822091558308839E-2</v>
      </c>
      <c r="L252" s="3">
        <f t="shared" si="14"/>
        <v>39.354022002345538</v>
      </c>
      <c r="M252" s="5">
        <f t="shared" si="15"/>
        <v>35.571812846514646</v>
      </c>
    </row>
    <row r="253" spans="1:13" x14ac:dyDescent="0.25">
      <c r="A253" s="1">
        <v>43922</v>
      </c>
      <c r="B253" s="2">
        <v>156432500000000</v>
      </c>
      <c r="D253" s="1">
        <v>43922</v>
      </c>
      <c r="E253" s="2">
        <v>151187800000000</v>
      </c>
      <c r="G253" s="6"/>
      <c r="H253" s="1">
        <v>43922</v>
      </c>
      <c r="I253" s="4">
        <v>475284600000000</v>
      </c>
      <c r="J253" s="2">
        <f t="shared" si="12"/>
        <v>5244700000000</v>
      </c>
      <c r="K253" s="7">
        <f t="shared" si="13"/>
        <v>1.1034862059490251E-2</v>
      </c>
      <c r="L253" s="3">
        <f t="shared" si="14"/>
        <v>32.913437548786554</v>
      </c>
      <c r="M253" s="5">
        <f t="shared" si="15"/>
        <v>31.809951342837532</v>
      </c>
    </row>
    <row r="254" spans="1:13" x14ac:dyDescent="0.25">
      <c r="A254" s="1">
        <v>44013</v>
      </c>
      <c r="B254" s="2">
        <v>178202100000000</v>
      </c>
      <c r="D254" s="1">
        <v>44013</v>
      </c>
      <c r="E254" s="2">
        <v>156721600000000</v>
      </c>
      <c r="G254" s="6"/>
      <c r="H254" s="1">
        <v>44013</v>
      </c>
      <c r="I254" s="4">
        <v>489666100000000</v>
      </c>
      <c r="J254" s="2">
        <f t="shared" si="12"/>
        <v>21480500000000</v>
      </c>
      <c r="K254" s="7">
        <f t="shared" si="13"/>
        <v>4.3867647770593064E-2</v>
      </c>
      <c r="L254" s="3">
        <f t="shared" si="14"/>
        <v>36.392574450222305</v>
      </c>
      <c r="M254" s="5">
        <f t="shared" si="15"/>
        <v>32.005809673163</v>
      </c>
    </row>
    <row r="255" spans="1:13" x14ac:dyDescent="0.25">
      <c r="A255" s="1">
        <v>44105</v>
      </c>
      <c r="B255" s="2">
        <v>182115600000000</v>
      </c>
      <c r="D255" s="1">
        <v>44105</v>
      </c>
      <c r="E255" s="2">
        <v>155476200000000</v>
      </c>
      <c r="G255" s="6"/>
      <c r="H255" s="1">
        <v>44105</v>
      </c>
      <c r="I255" s="4">
        <v>495799300000000</v>
      </c>
      <c r="J255" s="2">
        <f t="shared" si="12"/>
        <v>26639400000000</v>
      </c>
      <c r="K255" s="7">
        <f t="shared" si="13"/>
        <v>5.3730208977705293E-2</v>
      </c>
      <c r="L255" s="3">
        <f t="shared" si="14"/>
        <v>36.731717854381799</v>
      </c>
      <c r="M255" s="5">
        <f t="shared" si="15"/>
        <v>31.358696956611276</v>
      </c>
    </row>
    <row r="256" spans="1:13" x14ac:dyDescent="0.25">
      <c r="A256" s="1">
        <v>44197</v>
      </c>
      <c r="B256" s="2">
        <v>200204600000000</v>
      </c>
      <c r="D256" s="1">
        <v>44197</v>
      </c>
      <c r="E256" s="2">
        <v>172373200000000</v>
      </c>
      <c r="G256" s="6">
        <v>2021</v>
      </c>
      <c r="H256" s="1">
        <v>44197</v>
      </c>
      <c r="I256" s="4">
        <v>506434500000000</v>
      </c>
      <c r="J256" s="2">
        <f t="shared" si="12"/>
        <v>27831400000000</v>
      </c>
      <c r="K256" s="7">
        <f t="shared" si="13"/>
        <v>5.4955576683658004E-2</v>
      </c>
      <c r="L256" s="3">
        <f t="shared" si="14"/>
        <v>39.532180370808071</v>
      </c>
      <c r="M256" s="5">
        <f t="shared" si="15"/>
        <v>34.036622702442273</v>
      </c>
    </row>
    <row r="257" spans="1:13" x14ac:dyDescent="0.25">
      <c r="A257" s="1">
        <v>44287</v>
      </c>
      <c r="B257" s="2">
        <v>207725000000000</v>
      </c>
      <c r="D257" s="1">
        <v>44287</v>
      </c>
      <c r="E257" s="2">
        <v>192560400000000</v>
      </c>
      <c r="G257" s="6"/>
      <c r="H257" s="1">
        <v>44287</v>
      </c>
      <c r="I257" s="4">
        <v>517186200000000</v>
      </c>
      <c r="J257" s="2">
        <f t="shared" si="12"/>
        <v>15164600000000</v>
      </c>
      <c r="K257" s="7">
        <f t="shared" si="13"/>
        <v>2.9321354668782731E-2</v>
      </c>
      <c r="L257" s="3">
        <f t="shared" si="14"/>
        <v>40.164451410343119</v>
      </c>
      <c r="M257" s="5">
        <f t="shared" si="15"/>
        <v>37.232315943464847</v>
      </c>
    </row>
    <row r="258" spans="1:13" x14ac:dyDescent="0.25">
      <c r="A258" s="1">
        <v>44378</v>
      </c>
      <c r="B258" s="2">
        <v>222710800000000</v>
      </c>
      <c r="D258" s="1">
        <v>44378</v>
      </c>
      <c r="E258" s="2">
        <v>203631900000000</v>
      </c>
      <c r="G258" s="6"/>
      <c r="H258" s="1">
        <v>44378</v>
      </c>
      <c r="I258" s="4">
        <v>524124400000000</v>
      </c>
      <c r="J258" s="2">
        <f t="shared" si="12"/>
        <v>19078900000000</v>
      </c>
      <c r="K258" s="7">
        <f t="shared" si="13"/>
        <v>3.6401472627490723E-2</v>
      </c>
      <c r="L258" s="3">
        <f t="shared" si="14"/>
        <v>42.491973279625981</v>
      </c>
      <c r="M258" s="5">
        <f t="shared" si="15"/>
        <v>38.851826016876913</v>
      </c>
    </row>
    <row r="259" spans="1:13" x14ac:dyDescent="0.25">
      <c r="A259" s="1">
        <v>44470</v>
      </c>
      <c r="B259" s="2">
        <v>240489200000000</v>
      </c>
      <c r="D259" s="1">
        <v>44470</v>
      </c>
      <c r="E259" s="2">
        <v>228612800000000</v>
      </c>
      <c r="G259" s="6"/>
      <c r="H259" s="1">
        <v>44470</v>
      </c>
      <c r="I259" s="4">
        <v>532453300000000.06</v>
      </c>
      <c r="J259" s="2">
        <f t="shared" si="12"/>
        <v>11876400000000</v>
      </c>
      <c r="K259" s="7">
        <f t="shared" si="13"/>
        <v>2.230505473437764E-2</v>
      </c>
      <c r="L259" s="3">
        <f t="shared" si="14"/>
        <v>45.166252138919972</v>
      </c>
      <c r="M259" s="5">
        <f t="shared" si="15"/>
        <v>42.935746665482206</v>
      </c>
    </row>
    <row r="260" spans="1:13" x14ac:dyDescent="0.25">
      <c r="A260" s="1">
        <v>44562</v>
      </c>
      <c r="B260" s="2">
        <v>258021500000000</v>
      </c>
      <c r="D260" s="1">
        <v>44562</v>
      </c>
      <c r="E260" s="2">
        <v>235051100000000</v>
      </c>
      <c r="G260" s="6">
        <v>2022</v>
      </c>
      <c r="H260" s="1">
        <v>44562</v>
      </c>
      <c r="I260" s="4">
        <v>535547699999999.94</v>
      </c>
      <c r="J260" s="2">
        <f t="shared" si="12"/>
        <v>22970400000000</v>
      </c>
      <c r="K260" s="7">
        <f t="shared" si="13"/>
        <v>4.289141751519053E-2</v>
      </c>
      <c r="L260" s="3">
        <f t="shared" si="14"/>
        <v>48.178995073641438</v>
      </c>
      <c r="M260" s="5">
        <f t="shared" si="15"/>
        <v>43.889853322122384</v>
      </c>
    </row>
    <row r="261" spans="1:13" x14ac:dyDescent="0.25">
      <c r="A261" s="1">
        <v>44652</v>
      </c>
      <c r="B261" s="2">
        <v>266619400000000.03</v>
      </c>
      <c r="D261" s="1">
        <v>44652</v>
      </c>
      <c r="E261" s="2">
        <v>259833700000000</v>
      </c>
      <c r="G261" s="6"/>
      <c r="H261" s="1">
        <v>44652</v>
      </c>
      <c r="I261" s="4">
        <v>543997600000000</v>
      </c>
      <c r="J261" s="2">
        <f t="shared" si="12"/>
        <v>6785700000000.0313</v>
      </c>
      <c r="K261" s="7">
        <f t="shared" si="13"/>
        <v>1.2473768266624764E-2</v>
      </c>
      <c r="L261" s="3">
        <f t="shared" si="14"/>
        <v>49.011135343244163</v>
      </c>
      <c r="M261" s="5">
        <f t="shared" si="15"/>
        <v>47.763758516581689</v>
      </c>
    </row>
    <row r="262" spans="1:13" x14ac:dyDescent="0.25">
      <c r="A262" s="1">
        <v>44743</v>
      </c>
      <c r="B262" s="2">
        <v>268640599999999.97</v>
      </c>
      <c r="D262" s="1">
        <v>44743</v>
      </c>
      <c r="E262" s="2">
        <v>283569100000000</v>
      </c>
      <c r="G262" s="6"/>
      <c r="H262" s="1">
        <v>44743</v>
      </c>
      <c r="I262" s="4">
        <v>540608000000000</v>
      </c>
      <c r="J262" s="2">
        <f t="shared" si="12"/>
        <v>-14928500000000.031</v>
      </c>
      <c r="K262" s="7">
        <f t="shared" si="13"/>
        <v>-2.7614278738013552E-2</v>
      </c>
      <c r="L262" s="3">
        <f t="shared" si="14"/>
        <v>49.6923093997869</v>
      </c>
      <c r="M262" s="5">
        <f t="shared" si="15"/>
        <v>52.453737273588253</v>
      </c>
    </row>
    <row r="263" spans="1:13" x14ac:dyDescent="0.25">
      <c r="A263" s="1">
        <v>44835</v>
      </c>
      <c r="B263" s="2">
        <v>250244900000000</v>
      </c>
      <c r="D263" s="1">
        <v>44835</v>
      </c>
      <c r="E263" s="2">
        <v>264918500000000</v>
      </c>
      <c r="G263" s="6"/>
      <c r="H263" s="1">
        <v>44835</v>
      </c>
      <c r="I263" s="4">
        <v>541620600000000</v>
      </c>
      <c r="J263" s="2">
        <f t="shared" si="12"/>
        <v>-14673600000000</v>
      </c>
      <c r="K263" s="7">
        <f t="shared" si="13"/>
        <v>-2.7092027149632048E-2</v>
      </c>
      <c r="L263" s="3">
        <f t="shared" si="14"/>
        <v>46.202987847951135</v>
      </c>
      <c r="M263" s="5">
        <f t="shared" si="15"/>
        <v>48.91219056291434</v>
      </c>
    </row>
    <row r="264" spans="1:13" x14ac:dyDescent="0.25">
      <c r="A264" s="1">
        <v>44927</v>
      </c>
      <c r="B264" s="2">
        <v>240060800000000</v>
      </c>
      <c r="D264" s="1">
        <v>44927</v>
      </c>
      <c r="E264" s="2">
        <v>251436600000000</v>
      </c>
      <c r="G264" s="6">
        <v>2023</v>
      </c>
      <c r="H264" s="1">
        <v>44927</v>
      </c>
      <c r="I264" s="4">
        <v>547219800000000.06</v>
      </c>
      <c r="J264" s="2">
        <f t="shared" si="12"/>
        <v>-11375800000000</v>
      </c>
      <c r="K264" s="7">
        <f t="shared" si="13"/>
        <v>-2.0788355976885338E-2</v>
      </c>
      <c r="L264" s="3">
        <f t="shared" si="14"/>
        <v>43.869172862531656</v>
      </c>
      <c r="M264" s="5">
        <f t="shared" si="15"/>
        <v>45.948008460220187</v>
      </c>
    </row>
    <row r="265" spans="1:13" x14ac:dyDescent="0.25">
      <c r="A265" s="1">
        <v>45017</v>
      </c>
      <c r="B265" s="2">
        <v>240774800000000</v>
      </c>
      <c r="D265" s="1">
        <v>45017</v>
      </c>
      <c r="E265" s="2">
        <v>246836800000000</v>
      </c>
      <c r="G265" s="6"/>
      <c r="H265" s="1">
        <v>45017</v>
      </c>
      <c r="I265" s="4">
        <v>551922100000000</v>
      </c>
      <c r="J265" s="2">
        <f t="shared" si="12"/>
        <v>-6062000000000</v>
      </c>
      <c r="K265" s="7">
        <f t="shared" si="13"/>
        <v>-1.0983434075207353E-2</v>
      </c>
      <c r="L265" s="3">
        <f t="shared" si="14"/>
        <v>43.624779656404414</v>
      </c>
      <c r="M265" s="5">
        <f t="shared" si="15"/>
        <v>44.723123063925144</v>
      </c>
    </row>
    <row r="266" spans="1:13" x14ac:dyDescent="0.25">
      <c r="A266" s="1">
        <v>45108</v>
      </c>
      <c r="B266" s="2">
        <v>243500700000000</v>
      </c>
      <c r="D266" s="1">
        <v>45108</v>
      </c>
      <c r="E266" s="2">
        <v>237104000000000</v>
      </c>
      <c r="G266" s="6"/>
      <c r="H266" s="1">
        <v>45108</v>
      </c>
      <c r="I266" s="4">
        <v>563912300000000</v>
      </c>
      <c r="J266" s="2">
        <f t="shared" si="12"/>
        <v>6396700000000</v>
      </c>
      <c r="K266" s="7">
        <f t="shared" si="13"/>
        <v>1.1343430529889134E-2</v>
      </c>
      <c r="L266" s="3">
        <f t="shared" si="14"/>
        <v>43.180597408497739</v>
      </c>
      <c r="M266" s="5">
        <f t="shared" si="15"/>
        <v>42.046254355508829</v>
      </c>
    </row>
    <row r="267" spans="1:13" x14ac:dyDescent="0.25">
      <c r="G267" s="6"/>
    </row>
    <row r="268" spans="1:13" x14ac:dyDescent="0.25">
      <c r="G268" s="6">
        <v>2024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FRED Graph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A. Irwin</dc:creator>
  <cp:lastModifiedBy>Julieta Contreras</cp:lastModifiedBy>
  <dcterms:created xsi:type="dcterms:W3CDTF">2024-04-09T13:13:20Z</dcterms:created>
  <dcterms:modified xsi:type="dcterms:W3CDTF">2024-06-24T23:03:33Z</dcterms:modified>
</cp:coreProperties>
</file>